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ichi/Desktop/ブログ/コンサル資料/90 テンプレート/記事管理表/"/>
    </mc:Choice>
  </mc:AlternateContent>
  <xr:revisionPtr revIDLastSave="0" documentId="13_ncr:1_{0D7311B9-92A1-2245-9620-3077E44C0C78}" xr6:coauthVersionLast="47" xr6:coauthVersionMax="47" xr10:uidLastSave="{00000000-0000-0000-0000-000000000000}"/>
  <bookViews>
    <workbookView xWindow="2500" yWindow="1000" windowWidth="33600" windowHeight="19680" xr2:uid="{8F11BB74-B8AF-CF47-B3D1-C86F700A50DF}"/>
  </bookViews>
  <sheets>
    <sheet name="管理表" sheetId="1" r:id="rId1"/>
    <sheet name="使い方" sheetId="3" r:id="rId2"/>
    <sheet name="データ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1" l="1"/>
  <c r="I58" i="1" s="1"/>
  <c r="H57" i="1"/>
  <c r="I57" i="1" s="1"/>
  <c r="H56" i="1"/>
  <c r="H55" i="1"/>
  <c r="H54" i="1"/>
  <c r="H53" i="1"/>
  <c r="H52" i="1"/>
  <c r="I52" i="1" s="1"/>
  <c r="H51" i="1"/>
  <c r="I51" i="1" s="1"/>
  <c r="H50" i="1"/>
  <c r="I50" i="1" s="1"/>
  <c r="H49" i="1"/>
  <c r="H48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H39" i="1"/>
  <c r="H38" i="1"/>
  <c r="H37" i="1"/>
  <c r="I37" i="1" s="1"/>
  <c r="H36" i="1"/>
  <c r="I36" i="1" s="1"/>
  <c r="H35" i="1"/>
  <c r="I35" i="1" s="1"/>
  <c r="H34" i="1"/>
  <c r="I34" i="1" s="1"/>
  <c r="H33" i="1"/>
  <c r="H32" i="1"/>
  <c r="H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H24" i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H15" i="1"/>
  <c r="I15" i="1" s="1"/>
  <c r="H14" i="1"/>
  <c r="H13" i="1"/>
  <c r="I13" i="1" s="1"/>
  <c r="H12" i="1"/>
  <c r="I12" i="1" s="1"/>
  <c r="H11" i="1"/>
  <c r="I11" i="1" s="1"/>
  <c r="H10" i="1"/>
  <c r="I10" i="1" s="1"/>
  <c r="H8" i="1"/>
  <c r="I8" i="1" s="1"/>
  <c r="H9" i="1"/>
  <c r="I9" i="1" s="1"/>
  <c r="I56" i="1"/>
  <c r="I55" i="1"/>
  <c r="I54" i="1"/>
  <c r="I53" i="1"/>
  <c r="I49" i="1"/>
  <c r="I48" i="1"/>
  <c r="I40" i="1"/>
  <c r="I39" i="1"/>
  <c r="I38" i="1"/>
  <c r="I33" i="1"/>
  <c r="I32" i="1"/>
  <c r="I31" i="1"/>
  <c r="I25" i="1"/>
  <c r="I24" i="1"/>
  <c r="I16" i="1"/>
  <c r="I14" i="1"/>
  <c r="I3" i="1" l="1"/>
  <c r="H3" i="1"/>
</calcChain>
</file>

<file path=xl/sharedStrings.xml><?xml version="1.0" encoding="utf-8"?>
<sst xmlns="http://schemas.openxmlformats.org/spreadsheetml/2006/main" count="132" uniqueCount="39">
  <si>
    <t>No</t>
  </si>
  <si>
    <t>キーワード</t>
  </si>
  <si>
    <t>記事URL</t>
  </si>
  <si>
    <t>ライバル記事数</t>
  </si>
  <si>
    <t>ライバル記事数</t>
    <phoneticPr fontId="1"/>
  </si>
  <si>
    <t>検索ボリューム</t>
    <rPh sb="0" eb="2">
      <t>ケンサ</t>
    </rPh>
    <phoneticPr fontId="1"/>
  </si>
  <si>
    <t>◯/◯</t>
    <phoneticPr fontId="1"/>
  </si>
  <si>
    <t>順位</t>
    <rPh sb="0" eb="2">
      <t>ジュn</t>
    </rPh>
    <phoneticPr fontId="1"/>
  </si>
  <si>
    <t>クリック率</t>
    <rPh sb="4" eb="5">
      <t xml:space="preserve">リツ </t>
    </rPh>
    <phoneticPr fontId="1"/>
  </si>
  <si>
    <r>
      <t>※引用元：</t>
    </r>
    <r>
      <rPr>
        <u/>
        <sz val="12"/>
        <color theme="10"/>
        <rFont val="游ゴシック"/>
        <family val="3"/>
        <charset val="128"/>
        <scheme val="minor"/>
      </rPr>
      <t>2021 CTR Research Study: The Largest Ever for SEO</t>
    </r>
  </si>
  <si>
    <t>例</t>
    <rPh sb="0" eb="1">
      <t xml:space="preserve">レイ </t>
    </rPh>
    <phoneticPr fontId="1"/>
  </si>
  <si>
    <t>特化型ブログ 読まれる　ジャンル選び</t>
    <rPh sb="4" eb="5">
      <t>カキカタ</t>
    </rPh>
    <phoneticPr fontId="1"/>
  </si>
  <si>
    <t>https:///〇〇</t>
    <phoneticPr fontId="1"/>
  </si>
  <si>
    <t>平均順位</t>
    <rPh sb="0" eb="4">
      <t>ヘイキn</t>
    </rPh>
    <phoneticPr fontId="1"/>
  </si>
  <si>
    <r>
      <rPr>
        <b/>
        <sz val="11"/>
        <color theme="1"/>
        <rFont val="游ゴシック"/>
        <family val="2"/>
        <charset val="128"/>
      </rPr>
      <t>最高順位</t>
    </r>
    <rPh sb="0" eb="4">
      <t>サイコウ</t>
    </rPh>
    <phoneticPr fontId="1"/>
  </si>
  <si>
    <t>【目的】</t>
    <rPh sb="1" eb="3">
      <t>モクテキ</t>
    </rPh>
    <phoneticPr fontId="1"/>
  </si>
  <si>
    <t>最低月に1度は順位計測を実施しましょう。</t>
    <rPh sb="0" eb="2">
      <t>サイテ</t>
    </rPh>
    <rPh sb="2" eb="3">
      <t xml:space="preserve">ツキニ </t>
    </rPh>
    <rPh sb="5" eb="6">
      <t>ドハ</t>
    </rPh>
    <rPh sb="7" eb="11">
      <t>ジュンイ</t>
    </rPh>
    <rPh sb="12" eb="14">
      <t>ジッセィ</t>
    </rPh>
    <phoneticPr fontId="1"/>
  </si>
  <si>
    <t>選定したキーワードにおける検索順位、順位変動を把握し、要因分析ができるようになる。</t>
    <rPh sb="7" eb="9">
      <t>センテイ</t>
    </rPh>
    <rPh sb="18" eb="20">
      <t>ジュn</t>
    </rPh>
    <rPh sb="20" eb="22">
      <t>ヘンドウ</t>
    </rPh>
    <rPh sb="23" eb="25">
      <t>ハアク</t>
    </rPh>
    <rPh sb="27" eb="31">
      <t>ヨウイn</t>
    </rPh>
    <phoneticPr fontId="1"/>
  </si>
  <si>
    <t>【使い方】</t>
    <rPh sb="1" eb="2">
      <t>ツカイ</t>
    </rPh>
    <phoneticPr fontId="1"/>
  </si>
  <si>
    <t>記事の管理表として使用し、記事作成の度に記載していきましょう。</t>
    <rPh sb="0" eb="2">
      <t>キジ</t>
    </rPh>
    <rPh sb="3" eb="6">
      <t>カンリ</t>
    </rPh>
    <rPh sb="9" eb="11">
      <t>シヨウ</t>
    </rPh>
    <rPh sb="13" eb="17">
      <t>キジサク</t>
    </rPh>
    <rPh sb="18" eb="19">
      <t>タビニ</t>
    </rPh>
    <rPh sb="20" eb="22">
      <t>キサイ</t>
    </rPh>
    <phoneticPr fontId="1"/>
  </si>
  <si>
    <t>個別コンサルの前日にこちらのシートを送付ください。</t>
    <rPh sb="0" eb="2">
      <t>コベテゥ</t>
    </rPh>
    <rPh sb="18" eb="20">
      <t>ソウフ</t>
    </rPh>
    <phoneticPr fontId="1"/>
  </si>
  <si>
    <t>●入力項目</t>
    <rPh sb="1" eb="5">
      <t>ニュウリョク</t>
    </rPh>
    <phoneticPr fontId="1"/>
  </si>
  <si>
    <t>：記事作成時に選定した検索キーワードを記入します</t>
    <rPh sb="1" eb="6">
      <t>キジサク</t>
    </rPh>
    <rPh sb="7" eb="9">
      <t>センテイ</t>
    </rPh>
    <rPh sb="11" eb="13">
      <t>ケンサ</t>
    </rPh>
    <phoneticPr fontId="1"/>
  </si>
  <si>
    <t>：上記キーワードで検索した結果のライバル記事数を記載します。</t>
    <rPh sb="0" eb="1">
      <t>：</t>
    </rPh>
    <rPh sb="1" eb="3">
      <t>ジョウ</t>
    </rPh>
    <rPh sb="9" eb="11">
      <t>ケンサ</t>
    </rPh>
    <rPh sb="13" eb="15">
      <t>ケッカ</t>
    </rPh>
    <rPh sb="20" eb="21">
      <t>キジスウ</t>
    </rPh>
    <phoneticPr fontId="1"/>
  </si>
  <si>
    <t>：作成した記事のURLを記載します。</t>
    <rPh sb="1" eb="3">
      <t>サクセイ</t>
    </rPh>
    <rPh sb="5" eb="7">
      <t>キジ</t>
    </rPh>
    <rPh sb="12" eb="14">
      <t>キサイ</t>
    </rPh>
    <phoneticPr fontId="1"/>
  </si>
  <si>
    <t>記事タイトル</t>
  </si>
  <si>
    <t>記事タイトル</t>
    <rPh sb="0" eb="2">
      <t>キジ</t>
    </rPh>
    <phoneticPr fontId="1"/>
  </si>
  <si>
    <t>←この色の項目が記入する項目です。</t>
    <rPh sb="5" eb="7">
      <t>コウモク</t>
    </rPh>
    <rPh sb="8" eb="10">
      <t>キニュウ</t>
    </rPh>
    <rPh sb="12" eb="14">
      <t>コウモク</t>
    </rPh>
    <phoneticPr fontId="1"/>
  </si>
  <si>
    <t>順位：</t>
    <phoneticPr fontId="1"/>
  </si>
  <si>
    <t>：結果測定した日付とともに、検索結果順位を記載します。</t>
    <rPh sb="1" eb="5">
      <t>ケッカ</t>
    </rPh>
    <rPh sb="7" eb="9">
      <t>ヒヅケ</t>
    </rPh>
    <rPh sb="14" eb="18">
      <t>ケンサ</t>
    </rPh>
    <rPh sb="18" eb="20">
      <t>ジュn</t>
    </rPh>
    <rPh sb="21" eb="23">
      <t>キサイ</t>
    </rPh>
    <phoneticPr fontId="1"/>
  </si>
  <si>
    <t>月間検索ボリューム</t>
    <rPh sb="0" eb="2">
      <t>ゲッカn</t>
    </rPh>
    <rPh sb="2" eb="4">
      <t>ケンサ</t>
    </rPh>
    <phoneticPr fontId="1"/>
  </si>
  <si>
    <t>特化型ブログで読まれるジャンル選びのコツ！実践編</t>
    <rPh sb="21" eb="24">
      <t>ジッセn</t>
    </rPh>
    <phoneticPr fontId="1"/>
  </si>
  <si>
    <t>←この色の項目は数式が入っているので触らないでください。</t>
    <rPh sb="5" eb="7">
      <t>コウモク</t>
    </rPh>
    <rPh sb="8" eb="10">
      <t>スウ</t>
    </rPh>
    <rPh sb="18" eb="19">
      <t>サワラナ</t>
    </rPh>
    <phoneticPr fontId="1"/>
  </si>
  <si>
    <t>↓キーワードプランナーで調査</t>
    <rPh sb="12" eb="14">
      <t>チョウ</t>
    </rPh>
    <phoneticPr fontId="1"/>
  </si>
  <si>
    <t>↓上記はライバル記事数の確認方法</t>
    <rPh sb="1" eb="3">
      <t>ジョウキ</t>
    </rPh>
    <rPh sb="12" eb="16">
      <t>カクニn</t>
    </rPh>
    <phoneticPr fontId="1"/>
  </si>
  <si>
    <t>a</t>
    <phoneticPr fontId="1"/>
  </si>
  <si>
    <t>見込みアクセス数</t>
    <rPh sb="0" eb="2">
      <t>ミコミ</t>
    </rPh>
    <rPh sb="7" eb="8">
      <t>スウ</t>
    </rPh>
    <phoneticPr fontId="1"/>
  </si>
  <si>
    <t>見込みアクセス数合計</t>
    <rPh sb="0" eb="2">
      <t>ミコミ</t>
    </rPh>
    <rPh sb="7" eb="8">
      <t>スウ</t>
    </rPh>
    <rPh sb="8" eb="10">
      <t>ゴウケイ</t>
    </rPh>
    <phoneticPr fontId="1"/>
  </si>
  <si>
    <t>：キーワードプランナーを使って調べた月間検索ボリュームを記載します(※ツールについてはSTAGE1クリア後にお教えします）</t>
    <rPh sb="16" eb="18">
      <t>ジッセィ</t>
    </rPh>
    <rPh sb="19" eb="21">
      <t>ケンサ</t>
    </rPh>
    <rPh sb="28" eb="29">
      <t>シラベ</t>
    </rPh>
    <rPh sb="31" eb="33">
      <t>ゲッカn</t>
    </rPh>
    <rPh sb="33" eb="34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</si>
</sst>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3"/>
      <color rgb="FF333333"/>
      <name val="メイリオ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2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Arial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u/>
      <sz val="12"/>
      <color theme="10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0" fontId="3" fillId="0" borderId="0" xfId="0" applyNumberFormat="1" applyFont="1">
      <alignment vertical="center"/>
    </xf>
    <xf numFmtId="0" fontId="4" fillId="0" borderId="0" xfId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3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quotePrefix="1" applyFont="1" applyBorder="1">
      <alignment vertical="center"/>
    </xf>
    <xf numFmtId="1" fontId="2" fillId="0" borderId="1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6" fontId="11" fillId="2" borderId="1" xfId="0" applyNumberFormat="1" applyFont="1" applyFill="1" applyBorder="1">
      <alignment vertical="center"/>
    </xf>
    <xf numFmtId="0" fontId="11" fillId="2" borderId="1" xfId="0" quotePrefix="1" applyFont="1" applyFill="1" applyBorder="1">
      <alignment vertical="center"/>
    </xf>
    <xf numFmtId="1" fontId="11" fillId="2" borderId="1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0" borderId="1" xfId="0" applyFont="1" applyBorder="1">
      <alignment vertical="center"/>
    </xf>
    <xf numFmtId="1" fontId="9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0" applyFont="1">
      <alignment vertical="center"/>
    </xf>
    <xf numFmtId="0" fontId="18" fillId="3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4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12700</xdr:rowOff>
    </xdr:from>
    <xdr:to>
      <xdr:col>6</xdr:col>
      <xdr:colOff>1041400</xdr:colOff>
      <xdr:row>4</xdr:row>
      <xdr:rowOff>252920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294DBF-EDD8-5DAE-1A18-DC2CD012A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12700"/>
          <a:ext cx="5181600" cy="1129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oclarity.net/mobile-desktop-ctr-study-113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3A23-1E50-134D-925C-9B9EDF6FE6A6}">
  <dimension ref="B1:Y59"/>
  <sheetViews>
    <sheetView tabSelected="1" topLeftCell="B1" workbookViewId="0">
      <selection activeCell="I11" sqref="I11"/>
    </sheetView>
  </sheetViews>
  <sheetFormatPr baseColWidth="10" defaultRowHeight="20"/>
  <cols>
    <col min="1" max="1" width="1.85546875" customWidth="1"/>
    <col min="2" max="2" width="4.28515625" customWidth="1"/>
    <col min="3" max="3" width="24.5703125" customWidth="1"/>
    <col min="4" max="4" width="22" customWidth="1"/>
    <col min="5" max="5" width="12.7109375" customWidth="1"/>
    <col min="6" max="6" width="12.140625" customWidth="1"/>
    <col min="7" max="7" width="16.28515625" customWidth="1"/>
    <col min="8" max="8" width="8.42578125" customWidth="1"/>
    <col min="9" max="9" width="16.28515625" customWidth="1"/>
    <col min="10" max="24" width="5.7109375" customWidth="1"/>
  </cols>
  <sheetData>
    <row r="1" spans="2:25" ht="10" customHeight="1"/>
    <row r="2" spans="2:25">
      <c r="B2" s="1"/>
      <c r="C2" s="1"/>
      <c r="D2" s="1"/>
      <c r="H2" s="17" t="s">
        <v>13</v>
      </c>
      <c r="I2" s="17" t="s">
        <v>37</v>
      </c>
    </row>
    <row r="3" spans="2:25">
      <c r="B3" s="1"/>
      <c r="C3" s="1"/>
      <c r="D3" s="1"/>
      <c r="H3" s="19">
        <f>AVERAGE(H8:H50)</f>
        <v>1</v>
      </c>
      <c r="I3" s="20">
        <f>SUM(I8:I50)</f>
        <v>41.82</v>
      </c>
    </row>
    <row r="4" spans="2:25">
      <c r="B4" s="1"/>
      <c r="C4" s="1"/>
      <c r="D4" s="1"/>
      <c r="E4" s="1"/>
      <c r="F4" s="1"/>
      <c r="G4" s="1"/>
      <c r="H4" s="1"/>
      <c r="I4" s="1"/>
    </row>
    <row r="5" spans="2:25">
      <c r="B5" s="1"/>
      <c r="C5" s="1"/>
      <c r="D5" s="1"/>
      <c r="E5" s="1"/>
      <c r="F5" s="1"/>
      <c r="G5" s="1"/>
      <c r="H5" s="1"/>
      <c r="I5" s="1"/>
    </row>
    <row r="6" spans="2:25">
      <c r="B6" s="1"/>
      <c r="C6" s="1"/>
      <c r="E6" s="1" t="s">
        <v>34</v>
      </c>
      <c r="F6" s="1"/>
      <c r="G6" s="1" t="s">
        <v>33</v>
      </c>
      <c r="J6" s="31" t="s">
        <v>7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  <c r="Y6" t="s">
        <v>35</v>
      </c>
    </row>
    <row r="7" spans="2:25">
      <c r="B7" s="8" t="s">
        <v>0</v>
      </c>
      <c r="C7" s="8" t="s">
        <v>1</v>
      </c>
      <c r="D7" s="8" t="s">
        <v>26</v>
      </c>
      <c r="E7" s="8" t="s">
        <v>4</v>
      </c>
      <c r="F7" s="8" t="s">
        <v>2</v>
      </c>
      <c r="G7" s="8" t="s">
        <v>30</v>
      </c>
      <c r="H7" s="17" t="s">
        <v>14</v>
      </c>
      <c r="I7" s="17" t="s">
        <v>36</v>
      </c>
      <c r="J7" s="18" t="s">
        <v>6</v>
      </c>
      <c r="K7" s="18" t="s">
        <v>6</v>
      </c>
      <c r="L7" s="18" t="s">
        <v>6</v>
      </c>
      <c r="M7" s="18" t="s">
        <v>6</v>
      </c>
      <c r="N7" s="18" t="s">
        <v>6</v>
      </c>
      <c r="O7" s="18" t="s">
        <v>6</v>
      </c>
      <c r="P7" s="18" t="s">
        <v>6</v>
      </c>
      <c r="Q7" s="18" t="s">
        <v>6</v>
      </c>
      <c r="R7" s="18" t="s">
        <v>6</v>
      </c>
      <c r="S7" s="18" t="s">
        <v>6</v>
      </c>
      <c r="T7" s="18" t="s">
        <v>6</v>
      </c>
      <c r="U7" s="18" t="s">
        <v>6</v>
      </c>
      <c r="V7" s="18" t="s">
        <v>6</v>
      </c>
      <c r="W7" s="18" t="s">
        <v>6</v>
      </c>
      <c r="X7" s="18" t="s">
        <v>6</v>
      </c>
      <c r="Y7" t="s">
        <v>35</v>
      </c>
    </row>
    <row r="8" spans="2:25">
      <c r="B8" s="6" t="s">
        <v>10</v>
      </c>
      <c r="C8" s="12" t="s">
        <v>11</v>
      </c>
      <c r="D8" s="12" t="s">
        <v>31</v>
      </c>
      <c r="E8" s="13">
        <v>566000</v>
      </c>
      <c r="F8" s="14" t="s">
        <v>12</v>
      </c>
      <c r="G8" s="13">
        <v>300</v>
      </c>
      <c r="H8" s="12">
        <f>IFERROR(IF(MIN(J8:AA8)=0,"",MIN(J8:AA8)),"")</f>
        <v>1</v>
      </c>
      <c r="I8" s="15">
        <f>IFERROR(VLOOKUP($H8,データ!$A$2:$B$11,2,FALSE)*G8,"")</f>
        <v>41.82</v>
      </c>
      <c r="J8" s="16">
        <v>15</v>
      </c>
      <c r="K8" s="16">
        <v>13</v>
      </c>
      <c r="L8" s="16">
        <v>4</v>
      </c>
      <c r="M8" s="16">
        <v>2</v>
      </c>
      <c r="N8" s="16">
        <v>1</v>
      </c>
      <c r="O8" s="7"/>
      <c r="P8" s="7"/>
      <c r="Q8" s="7"/>
      <c r="R8" s="7"/>
      <c r="S8" s="7"/>
      <c r="T8" s="7"/>
      <c r="U8" s="7"/>
      <c r="V8" s="7"/>
      <c r="W8" s="7"/>
      <c r="X8" s="7"/>
      <c r="Y8" t="s">
        <v>35</v>
      </c>
    </row>
    <row r="9" spans="2:25">
      <c r="B9" s="5">
        <v>1</v>
      </c>
      <c r="C9" s="5"/>
      <c r="D9" s="5"/>
      <c r="E9" s="9"/>
      <c r="F9" s="10"/>
      <c r="G9" s="9"/>
      <c r="H9" s="5" t="str">
        <f>IFERROR(IF(MIN(J9:AA9)=0,"",MIN(J9:AA9)),"")</f>
        <v/>
      </c>
      <c r="I9" s="11" t="str">
        <f>IFERROR(VLOOKUP($H9,データ!$A$2:$B$11,2,FALSE)*G9,"")</f>
        <v/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t="s">
        <v>35</v>
      </c>
    </row>
    <row r="10" spans="2:25">
      <c r="B10" s="5">
        <v>2</v>
      </c>
      <c r="C10" s="5"/>
      <c r="D10" s="5"/>
      <c r="E10" s="9"/>
      <c r="F10" s="10"/>
      <c r="G10" s="9"/>
      <c r="H10" s="5" t="str">
        <f t="shared" ref="H10:H58" si="0">IFERROR(IF(MIN(J10:AA10)=0,"",MIN(J10:AA10)),"")</f>
        <v/>
      </c>
      <c r="I10" s="11" t="str">
        <f>IFERROR(VLOOKUP($H10,データ!$A$2:$B$11,2,FALSE)*G10,"")</f>
        <v/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t="s">
        <v>35</v>
      </c>
    </row>
    <row r="11" spans="2:25">
      <c r="B11" s="5">
        <v>3</v>
      </c>
      <c r="C11" s="5"/>
      <c r="D11" s="5"/>
      <c r="E11" s="9"/>
      <c r="F11" s="10"/>
      <c r="G11" s="9"/>
      <c r="H11" s="5" t="str">
        <f t="shared" si="0"/>
        <v/>
      </c>
      <c r="I11" s="11" t="str">
        <f>IFERROR(VLOOKUP($H11,データ!$A$2:$B$11,2,FALSE)*G11,"")</f>
        <v/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t="s">
        <v>35</v>
      </c>
    </row>
    <row r="12" spans="2:25">
      <c r="B12" s="5">
        <v>4</v>
      </c>
      <c r="C12" s="5"/>
      <c r="D12" s="5"/>
      <c r="E12" s="9"/>
      <c r="F12" s="10"/>
      <c r="G12" s="9"/>
      <c r="H12" s="5" t="str">
        <f t="shared" si="0"/>
        <v/>
      </c>
      <c r="I12" s="11" t="str">
        <f>IFERROR(VLOOKUP($H12,データ!$A$2:$B$11,2,FALSE)*G12,"")</f>
        <v/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t="s">
        <v>35</v>
      </c>
    </row>
    <row r="13" spans="2:25">
      <c r="B13" s="5">
        <v>5</v>
      </c>
      <c r="C13" s="5"/>
      <c r="D13" s="5"/>
      <c r="E13" s="9"/>
      <c r="F13" s="10"/>
      <c r="G13" s="9"/>
      <c r="H13" s="5" t="str">
        <f t="shared" si="0"/>
        <v/>
      </c>
      <c r="I13" s="11" t="str">
        <f>IFERROR(VLOOKUP($H13,データ!$A$2:$B$11,2,FALSE)*G13,"")</f>
        <v/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t="s">
        <v>35</v>
      </c>
    </row>
    <row r="14" spans="2:25">
      <c r="B14" s="5">
        <v>6</v>
      </c>
      <c r="C14" s="5"/>
      <c r="D14" s="5"/>
      <c r="E14" s="9"/>
      <c r="F14" s="10"/>
      <c r="G14" s="9"/>
      <c r="H14" s="5" t="str">
        <f t="shared" si="0"/>
        <v/>
      </c>
      <c r="I14" s="11" t="str">
        <f>IFERROR(VLOOKUP($H14,データ!$A$2:$B$11,2,FALSE)*G14,"")</f>
        <v/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t="s">
        <v>35</v>
      </c>
    </row>
    <row r="15" spans="2:25">
      <c r="B15" s="5">
        <v>7</v>
      </c>
      <c r="C15" s="5"/>
      <c r="D15" s="5"/>
      <c r="E15" s="9"/>
      <c r="F15" s="10"/>
      <c r="G15" s="9"/>
      <c r="H15" s="5" t="str">
        <f t="shared" si="0"/>
        <v/>
      </c>
      <c r="I15" s="11" t="str">
        <f>IFERROR(VLOOKUP($H15,データ!$A$2:$B$11,2,FALSE)*G15,"")</f>
        <v/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t="s">
        <v>35</v>
      </c>
    </row>
    <row r="16" spans="2:25">
      <c r="B16" s="5">
        <v>8</v>
      </c>
      <c r="C16" s="5"/>
      <c r="D16" s="5"/>
      <c r="E16" s="9"/>
      <c r="F16" s="10"/>
      <c r="G16" s="9"/>
      <c r="H16" s="5" t="str">
        <f t="shared" si="0"/>
        <v/>
      </c>
      <c r="I16" s="11" t="str">
        <f>IFERROR(VLOOKUP($H16,データ!$A$2:$B$11,2,FALSE)*G16,"")</f>
        <v/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t="s">
        <v>35</v>
      </c>
    </row>
    <row r="17" spans="2:25">
      <c r="B17" s="5">
        <v>9</v>
      </c>
      <c r="C17" s="5"/>
      <c r="D17" s="5"/>
      <c r="E17" s="9"/>
      <c r="F17" s="10"/>
      <c r="G17" s="9"/>
      <c r="H17" s="5" t="str">
        <f t="shared" si="0"/>
        <v/>
      </c>
      <c r="I17" s="11" t="str">
        <f>IFERROR(VLOOKUP($H17,データ!$A$2:$B$11,2,FALSE)*G17,"")</f>
        <v/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t="s">
        <v>35</v>
      </c>
    </row>
    <row r="18" spans="2:25">
      <c r="B18" s="5">
        <v>10</v>
      </c>
      <c r="C18" s="5"/>
      <c r="D18" s="5"/>
      <c r="E18" s="9"/>
      <c r="F18" s="10"/>
      <c r="G18" s="9"/>
      <c r="H18" s="5" t="str">
        <f t="shared" si="0"/>
        <v/>
      </c>
      <c r="I18" s="11" t="str">
        <f>IFERROR(VLOOKUP($H18,データ!$A$2:$B$11,2,FALSE)*G18,"")</f>
        <v/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t="s">
        <v>35</v>
      </c>
    </row>
    <row r="19" spans="2:25">
      <c r="B19" s="5">
        <v>11</v>
      </c>
      <c r="C19" s="5"/>
      <c r="D19" s="5"/>
      <c r="E19" s="9"/>
      <c r="F19" s="10"/>
      <c r="G19" s="9"/>
      <c r="H19" s="5" t="str">
        <f t="shared" si="0"/>
        <v/>
      </c>
      <c r="I19" s="11" t="str">
        <f>IFERROR(VLOOKUP($H19,データ!$A$2:$B$11,2,FALSE)*G19,"")</f>
        <v/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t="s">
        <v>35</v>
      </c>
    </row>
    <row r="20" spans="2:25">
      <c r="B20" s="5">
        <v>12</v>
      </c>
      <c r="C20" s="5"/>
      <c r="D20" s="5"/>
      <c r="E20" s="9"/>
      <c r="F20" s="10"/>
      <c r="G20" s="9"/>
      <c r="H20" s="5" t="str">
        <f t="shared" si="0"/>
        <v/>
      </c>
      <c r="I20" s="11" t="str">
        <f>IFERROR(VLOOKUP($H20,データ!$A$2:$B$11,2,FALSE)*G20,"")</f>
        <v/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t="s">
        <v>35</v>
      </c>
    </row>
    <row r="21" spans="2:25">
      <c r="B21" s="5">
        <v>13</v>
      </c>
      <c r="C21" s="5"/>
      <c r="D21" s="5"/>
      <c r="E21" s="9"/>
      <c r="F21" s="10"/>
      <c r="G21" s="9"/>
      <c r="H21" s="5" t="str">
        <f t="shared" si="0"/>
        <v/>
      </c>
      <c r="I21" s="11" t="str">
        <f>IFERROR(VLOOKUP($H21,データ!$A$2:$B$11,2,FALSE)*G21,"")</f>
        <v/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t="s">
        <v>35</v>
      </c>
    </row>
    <row r="22" spans="2:25">
      <c r="B22" s="5">
        <v>14</v>
      </c>
      <c r="C22" s="5"/>
      <c r="D22" s="5"/>
      <c r="E22" s="9"/>
      <c r="F22" s="10"/>
      <c r="G22" s="9"/>
      <c r="H22" s="5" t="str">
        <f t="shared" si="0"/>
        <v/>
      </c>
      <c r="I22" s="11" t="str">
        <f>IFERROR(VLOOKUP($H22,データ!$A$2:$B$11,2,FALSE)*G22,"")</f>
        <v/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t="s">
        <v>35</v>
      </c>
    </row>
    <row r="23" spans="2:25">
      <c r="B23" s="5">
        <v>15</v>
      </c>
      <c r="C23" s="5"/>
      <c r="D23" s="5"/>
      <c r="E23" s="9"/>
      <c r="F23" s="10"/>
      <c r="G23" s="9"/>
      <c r="H23" s="5" t="str">
        <f t="shared" si="0"/>
        <v/>
      </c>
      <c r="I23" s="11" t="str">
        <f>IFERROR(VLOOKUP($H23,データ!$A$2:$B$11,2,FALSE)*G23,"")</f>
        <v/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t="s">
        <v>35</v>
      </c>
    </row>
    <row r="24" spans="2:25">
      <c r="B24" s="5">
        <v>16</v>
      </c>
      <c r="C24" s="5"/>
      <c r="D24" s="5"/>
      <c r="E24" s="9"/>
      <c r="F24" s="10"/>
      <c r="G24" s="9"/>
      <c r="H24" s="5" t="str">
        <f t="shared" si="0"/>
        <v/>
      </c>
      <c r="I24" s="11" t="str">
        <f>IFERROR(VLOOKUP($H24,データ!$A$2:$B$11,2,FALSE)*G24,"")</f>
        <v/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t="s">
        <v>35</v>
      </c>
    </row>
    <row r="25" spans="2:25">
      <c r="B25" s="5">
        <v>17</v>
      </c>
      <c r="C25" s="5"/>
      <c r="D25" s="5"/>
      <c r="E25" s="9"/>
      <c r="F25" s="10"/>
      <c r="G25" s="9"/>
      <c r="H25" s="5" t="str">
        <f t="shared" si="0"/>
        <v/>
      </c>
      <c r="I25" s="11" t="str">
        <f>IFERROR(VLOOKUP($H25,データ!$A$2:$B$11,2,FALSE)*G25,"")</f>
        <v/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t="s">
        <v>35</v>
      </c>
    </row>
    <row r="26" spans="2:25">
      <c r="B26" s="5">
        <v>18</v>
      </c>
      <c r="C26" s="5"/>
      <c r="D26" s="5"/>
      <c r="E26" s="9"/>
      <c r="F26" s="10"/>
      <c r="G26" s="9"/>
      <c r="H26" s="5" t="str">
        <f t="shared" si="0"/>
        <v/>
      </c>
      <c r="I26" s="11" t="str">
        <f>IFERROR(VLOOKUP($H26,データ!$A$2:$B$11,2,FALSE)*G26,"")</f>
        <v/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t="s">
        <v>35</v>
      </c>
    </row>
    <row r="27" spans="2:25">
      <c r="B27" s="5">
        <v>19</v>
      </c>
      <c r="C27" s="5"/>
      <c r="D27" s="5"/>
      <c r="E27" s="9"/>
      <c r="F27" s="10"/>
      <c r="G27" s="9"/>
      <c r="H27" s="5" t="str">
        <f t="shared" si="0"/>
        <v/>
      </c>
      <c r="I27" s="11" t="str">
        <f>IFERROR(VLOOKUP($H27,データ!$A$2:$B$11,2,FALSE)*G27,"")</f>
        <v/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t="s">
        <v>35</v>
      </c>
    </row>
    <row r="28" spans="2:25">
      <c r="B28" s="5">
        <v>20</v>
      </c>
      <c r="C28" s="5"/>
      <c r="D28" s="5"/>
      <c r="E28" s="9"/>
      <c r="F28" s="10"/>
      <c r="G28" s="9"/>
      <c r="H28" s="5" t="str">
        <f t="shared" si="0"/>
        <v/>
      </c>
      <c r="I28" s="11" t="str">
        <f>IFERROR(VLOOKUP($H28,データ!$A$2:$B$11,2,FALSE)*G28,"")</f>
        <v/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t="s">
        <v>35</v>
      </c>
    </row>
    <row r="29" spans="2:25">
      <c r="B29" s="5">
        <v>21</v>
      </c>
      <c r="C29" s="5"/>
      <c r="D29" s="5"/>
      <c r="E29" s="9"/>
      <c r="F29" s="10"/>
      <c r="G29" s="9"/>
      <c r="H29" s="5" t="str">
        <f t="shared" si="0"/>
        <v/>
      </c>
      <c r="I29" s="11" t="str">
        <f>IFERROR(VLOOKUP($H29,データ!$A$2:$B$11,2,FALSE)*G29,"")</f>
        <v/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t="s">
        <v>35</v>
      </c>
    </row>
    <row r="30" spans="2:25">
      <c r="B30" s="5">
        <v>22</v>
      </c>
      <c r="C30" s="5"/>
      <c r="D30" s="5"/>
      <c r="E30" s="9"/>
      <c r="F30" s="10"/>
      <c r="G30" s="9"/>
      <c r="H30" s="5" t="str">
        <f t="shared" si="0"/>
        <v/>
      </c>
      <c r="I30" s="11" t="str">
        <f>IFERROR(VLOOKUP($H30,データ!$A$2:$B$11,2,FALSE)*G30,"")</f>
        <v/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t="s">
        <v>35</v>
      </c>
    </row>
    <row r="31" spans="2:25">
      <c r="B31" s="5">
        <v>23</v>
      </c>
      <c r="C31" s="5"/>
      <c r="D31" s="5"/>
      <c r="E31" s="9"/>
      <c r="F31" s="10"/>
      <c r="G31" s="9"/>
      <c r="H31" s="5" t="str">
        <f t="shared" si="0"/>
        <v/>
      </c>
      <c r="I31" s="11" t="str">
        <f>IFERROR(VLOOKUP($H31,データ!$A$2:$B$11,2,FALSE)*G31,"")</f>
        <v/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t="s">
        <v>35</v>
      </c>
    </row>
    <row r="32" spans="2:25">
      <c r="B32" s="5">
        <v>24</v>
      </c>
      <c r="C32" s="5"/>
      <c r="D32" s="5"/>
      <c r="E32" s="9"/>
      <c r="F32" s="10"/>
      <c r="G32" s="9"/>
      <c r="H32" s="5" t="str">
        <f t="shared" si="0"/>
        <v/>
      </c>
      <c r="I32" s="11" t="str">
        <f>IFERROR(VLOOKUP($H32,データ!$A$2:$B$11,2,FALSE)*G32,"")</f>
        <v/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t="s">
        <v>35</v>
      </c>
    </row>
    <row r="33" spans="2:25">
      <c r="B33" s="5">
        <v>25</v>
      </c>
      <c r="C33" s="5"/>
      <c r="D33" s="5"/>
      <c r="E33" s="9"/>
      <c r="F33" s="10"/>
      <c r="G33" s="9"/>
      <c r="H33" s="5" t="str">
        <f t="shared" si="0"/>
        <v/>
      </c>
      <c r="I33" s="11" t="str">
        <f>IFERROR(VLOOKUP($H33,データ!$A$2:$B$11,2,FALSE)*G33,"")</f>
        <v/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t="s">
        <v>35</v>
      </c>
    </row>
    <row r="34" spans="2:25">
      <c r="B34" s="5">
        <v>26</v>
      </c>
      <c r="C34" s="5"/>
      <c r="D34" s="5"/>
      <c r="E34" s="9"/>
      <c r="F34" s="10"/>
      <c r="G34" s="9"/>
      <c r="H34" s="5" t="str">
        <f t="shared" si="0"/>
        <v/>
      </c>
      <c r="I34" s="11" t="str">
        <f>IFERROR(VLOOKUP($H34,データ!$A$2:$B$11,2,FALSE)*G34,"")</f>
        <v/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t="s">
        <v>35</v>
      </c>
    </row>
    <row r="35" spans="2:25">
      <c r="B35" s="5">
        <v>27</v>
      </c>
      <c r="C35" s="5"/>
      <c r="D35" s="5"/>
      <c r="E35" s="9"/>
      <c r="F35" s="10"/>
      <c r="G35" s="9"/>
      <c r="H35" s="5" t="str">
        <f t="shared" si="0"/>
        <v/>
      </c>
      <c r="I35" s="11" t="str">
        <f>IFERROR(VLOOKUP($H35,データ!$A$2:$B$11,2,FALSE)*G35,"")</f>
        <v/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t="s">
        <v>35</v>
      </c>
    </row>
    <row r="36" spans="2:25">
      <c r="B36" s="5">
        <v>28</v>
      </c>
      <c r="C36" s="5"/>
      <c r="D36" s="5"/>
      <c r="E36" s="9"/>
      <c r="F36" s="10"/>
      <c r="G36" s="9"/>
      <c r="H36" s="5" t="str">
        <f t="shared" si="0"/>
        <v/>
      </c>
      <c r="I36" s="11" t="str">
        <f>IFERROR(VLOOKUP($H36,データ!$A$2:$B$11,2,FALSE)*G36,"")</f>
        <v/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t="s">
        <v>35</v>
      </c>
    </row>
    <row r="37" spans="2:25">
      <c r="B37" s="5">
        <v>29</v>
      </c>
      <c r="C37" s="5"/>
      <c r="D37" s="5"/>
      <c r="E37" s="9"/>
      <c r="F37" s="10"/>
      <c r="G37" s="9"/>
      <c r="H37" s="5" t="str">
        <f t="shared" si="0"/>
        <v/>
      </c>
      <c r="I37" s="11" t="str">
        <f>IFERROR(VLOOKUP($H37,データ!$A$2:$B$11,2,FALSE)*G37,"")</f>
        <v/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t="s">
        <v>35</v>
      </c>
    </row>
    <row r="38" spans="2:25">
      <c r="B38" s="5">
        <v>30</v>
      </c>
      <c r="C38" s="5"/>
      <c r="D38" s="5"/>
      <c r="E38" s="9"/>
      <c r="F38" s="10"/>
      <c r="G38" s="9"/>
      <c r="H38" s="5" t="str">
        <f t="shared" si="0"/>
        <v/>
      </c>
      <c r="I38" s="11" t="str">
        <f>IFERROR(VLOOKUP($H38,データ!$A$2:$B$11,2,FALSE)*G38,"")</f>
        <v/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t="s">
        <v>35</v>
      </c>
    </row>
    <row r="39" spans="2:25">
      <c r="B39" s="5">
        <v>31</v>
      </c>
      <c r="C39" s="5"/>
      <c r="D39" s="5"/>
      <c r="E39" s="9"/>
      <c r="F39" s="10"/>
      <c r="G39" s="9"/>
      <c r="H39" s="5" t="str">
        <f t="shared" si="0"/>
        <v/>
      </c>
      <c r="I39" s="11" t="str">
        <f>IFERROR(VLOOKUP($H39,データ!$A$2:$B$11,2,FALSE)*G39,"")</f>
        <v/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t="s">
        <v>35</v>
      </c>
    </row>
    <row r="40" spans="2:25">
      <c r="B40" s="5">
        <v>32</v>
      </c>
      <c r="C40" s="5"/>
      <c r="D40" s="5"/>
      <c r="E40" s="9"/>
      <c r="F40" s="10"/>
      <c r="G40" s="9"/>
      <c r="H40" s="5" t="str">
        <f t="shared" si="0"/>
        <v/>
      </c>
      <c r="I40" s="11" t="str">
        <f>IFERROR(VLOOKUP($H40,データ!$A$2:$B$11,2,FALSE)*G40,"")</f>
        <v/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t="s">
        <v>35</v>
      </c>
    </row>
    <row r="41" spans="2:25">
      <c r="B41" s="5">
        <v>33</v>
      </c>
      <c r="C41" s="5"/>
      <c r="D41" s="5"/>
      <c r="E41" s="9"/>
      <c r="F41" s="10"/>
      <c r="G41" s="9"/>
      <c r="H41" s="5" t="str">
        <f t="shared" si="0"/>
        <v/>
      </c>
      <c r="I41" s="11" t="str">
        <f>IFERROR(VLOOKUP($H41,データ!$A$2:$B$11,2,FALSE)*G41,"")</f>
        <v/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t="s">
        <v>35</v>
      </c>
    </row>
    <row r="42" spans="2:25">
      <c r="B42" s="5">
        <v>34</v>
      </c>
      <c r="C42" s="5"/>
      <c r="D42" s="5"/>
      <c r="E42" s="9"/>
      <c r="F42" s="10"/>
      <c r="G42" s="9"/>
      <c r="H42" s="5" t="str">
        <f t="shared" si="0"/>
        <v/>
      </c>
      <c r="I42" s="11" t="str">
        <f>IFERROR(VLOOKUP($H42,データ!$A$2:$B$11,2,FALSE)*G42,"")</f>
        <v/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t="s">
        <v>35</v>
      </c>
    </row>
    <row r="43" spans="2:25">
      <c r="B43" s="5">
        <v>35</v>
      </c>
      <c r="C43" s="5"/>
      <c r="D43" s="5"/>
      <c r="E43" s="9"/>
      <c r="F43" s="10"/>
      <c r="G43" s="9"/>
      <c r="H43" s="5" t="str">
        <f t="shared" si="0"/>
        <v/>
      </c>
      <c r="I43" s="11" t="str">
        <f>IFERROR(VLOOKUP($H43,データ!$A$2:$B$11,2,FALSE)*G43,"")</f>
        <v/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t="s">
        <v>35</v>
      </c>
    </row>
    <row r="44" spans="2:25">
      <c r="B44" s="5">
        <v>36</v>
      </c>
      <c r="C44" s="5"/>
      <c r="D44" s="5"/>
      <c r="E44" s="9"/>
      <c r="F44" s="10"/>
      <c r="G44" s="9"/>
      <c r="H44" s="5" t="str">
        <f t="shared" si="0"/>
        <v/>
      </c>
      <c r="I44" s="11" t="str">
        <f>IFERROR(VLOOKUP($H44,データ!$A$2:$B$11,2,FALSE)*G44,"")</f>
        <v/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t="s">
        <v>35</v>
      </c>
    </row>
    <row r="45" spans="2:25">
      <c r="B45" s="5">
        <v>37</v>
      </c>
      <c r="C45" s="5"/>
      <c r="D45" s="5"/>
      <c r="E45" s="9"/>
      <c r="F45" s="10"/>
      <c r="G45" s="9"/>
      <c r="H45" s="5" t="str">
        <f t="shared" si="0"/>
        <v/>
      </c>
      <c r="I45" s="11" t="str">
        <f>IFERROR(VLOOKUP($H45,データ!$A$2:$B$11,2,FALSE)*G45,"")</f>
        <v/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t="s">
        <v>35</v>
      </c>
    </row>
    <row r="46" spans="2:25">
      <c r="B46" s="5">
        <v>38</v>
      </c>
      <c r="C46" s="5"/>
      <c r="D46" s="5"/>
      <c r="E46" s="9"/>
      <c r="F46" s="10"/>
      <c r="G46" s="9"/>
      <c r="H46" s="5" t="str">
        <f t="shared" si="0"/>
        <v/>
      </c>
      <c r="I46" s="11" t="str">
        <f>IFERROR(VLOOKUP($H46,データ!$A$2:$B$11,2,FALSE)*G46,"")</f>
        <v/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t="s">
        <v>35</v>
      </c>
    </row>
    <row r="47" spans="2:25">
      <c r="B47" s="5">
        <v>39</v>
      </c>
      <c r="C47" s="5"/>
      <c r="D47" s="5"/>
      <c r="E47" s="9"/>
      <c r="F47" s="10"/>
      <c r="G47" s="9"/>
      <c r="H47" s="5" t="str">
        <f t="shared" si="0"/>
        <v/>
      </c>
      <c r="I47" s="11" t="str">
        <f>IFERROR(VLOOKUP($H47,データ!$A$2:$B$11,2,FALSE)*G47,"")</f>
        <v/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t="s">
        <v>35</v>
      </c>
    </row>
    <row r="48" spans="2:25">
      <c r="B48" s="5">
        <v>40</v>
      </c>
      <c r="C48" s="5"/>
      <c r="D48" s="5"/>
      <c r="E48" s="9"/>
      <c r="F48" s="10"/>
      <c r="G48" s="9"/>
      <c r="H48" s="5" t="str">
        <f t="shared" si="0"/>
        <v/>
      </c>
      <c r="I48" s="11" t="str">
        <f>IFERROR(VLOOKUP($H48,データ!$A$2:$B$11,2,FALSE)*G48,"")</f>
        <v/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t="s">
        <v>35</v>
      </c>
    </row>
    <row r="49" spans="2:25">
      <c r="B49" s="5">
        <v>41</v>
      </c>
      <c r="C49" s="5"/>
      <c r="D49" s="5"/>
      <c r="E49" s="9"/>
      <c r="F49" s="10"/>
      <c r="G49" s="9"/>
      <c r="H49" s="5" t="str">
        <f t="shared" si="0"/>
        <v/>
      </c>
      <c r="I49" s="11" t="str">
        <f>IFERROR(VLOOKUP($H49,データ!$A$2:$B$11,2,FALSE)*G49,"")</f>
        <v/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t="s">
        <v>35</v>
      </c>
    </row>
    <row r="50" spans="2:25">
      <c r="B50" s="5">
        <v>42</v>
      </c>
      <c r="C50" s="5"/>
      <c r="D50" s="5"/>
      <c r="E50" s="9"/>
      <c r="F50" s="10"/>
      <c r="G50" s="9"/>
      <c r="H50" s="5" t="str">
        <f t="shared" si="0"/>
        <v/>
      </c>
      <c r="I50" s="11" t="str">
        <f>IFERROR(VLOOKUP($H50,データ!$A$2:$B$11,2,FALSE)*G50,"")</f>
        <v/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t="s">
        <v>35</v>
      </c>
    </row>
    <row r="51" spans="2:25">
      <c r="B51" s="5">
        <v>43</v>
      </c>
      <c r="C51" s="5"/>
      <c r="D51" s="5"/>
      <c r="E51" s="9"/>
      <c r="F51" s="10"/>
      <c r="G51" s="9"/>
      <c r="H51" s="5" t="str">
        <f t="shared" si="0"/>
        <v/>
      </c>
      <c r="I51" s="11" t="str">
        <f>IFERROR(VLOOKUP($H51,データ!$A$2:$B$11,2,FALSE)*G51,"")</f>
        <v/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t="s">
        <v>35</v>
      </c>
    </row>
    <row r="52" spans="2:25">
      <c r="B52" s="5">
        <v>44</v>
      </c>
      <c r="C52" s="5"/>
      <c r="D52" s="5"/>
      <c r="E52" s="9"/>
      <c r="F52" s="10"/>
      <c r="G52" s="9"/>
      <c r="H52" s="5" t="str">
        <f t="shared" si="0"/>
        <v/>
      </c>
      <c r="I52" s="11" t="str">
        <f>IFERROR(VLOOKUP($H52,データ!$A$2:$B$11,2,FALSE)*G52,"")</f>
        <v/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t="s">
        <v>35</v>
      </c>
    </row>
    <row r="53" spans="2:25">
      <c r="B53" s="5">
        <v>45</v>
      </c>
      <c r="C53" s="5"/>
      <c r="D53" s="5"/>
      <c r="E53" s="9"/>
      <c r="F53" s="10"/>
      <c r="G53" s="9"/>
      <c r="H53" s="5" t="str">
        <f t="shared" si="0"/>
        <v/>
      </c>
      <c r="I53" s="11" t="str">
        <f>IFERROR(VLOOKUP($H53,データ!$A$2:$B$11,2,FALSE)*G53,"")</f>
        <v/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t="s">
        <v>35</v>
      </c>
    </row>
    <row r="54" spans="2:25">
      <c r="B54" s="5">
        <v>46</v>
      </c>
      <c r="C54" s="5"/>
      <c r="D54" s="5"/>
      <c r="E54" s="9"/>
      <c r="F54" s="10"/>
      <c r="G54" s="9"/>
      <c r="H54" s="5" t="str">
        <f t="shared" si="0"/>
        <v/>
      </c>
      <c r="I54" s="11" t="str">
        <f>IFERROR(VLOOKUP($H54,データ!$A$2:$B$11,2,FALSE)*G54,"")</f>
        <v/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t="s">
        <v>35</v>
      </c>
    </row>
    <row r="55" spans="2:25">
      <c r="B55" s="5">
        <v>47</v>
      </c>
      <c r="C55" s="5"/>
      <c r="D55" s="5"/>
      <c r="E55" s="9"/>
      <c r="F55" s="10"/>
      <c r="G55" s="9"/>
      <c r="H55" s="5" t="str">
        <f t="shared" si="0"/>
        <v/>
      </c>
      <c r="I55" s="11" t="str">
        <f>IFERROR(VLOOKUP($H55,データ!$A$2:$B$11,2,FALSE)*G55,"")</f>
        <v/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t="s">
        <v>35</v>
      </c>
    </row>
    <row r="56" spans="2:25">
      <c r="B56" s="5">
        <v>48</v>
      </c>
      <c r="C56" s="5"/>
      <c r="D56" s="5"/>
      <c r="E56" s="9"/>
      <c r="F56" s="10"/>
      <c r="G56" s="9"/>
      <c r="H56" s="5" t="str">
        <f t="shared" si="0"/>
        <v/>
      </c>
      <c r="I56" s="11" t="str">
        <f>IFERROR(VLOOKUP($H56,データ!$A$2:$B$11,2,FALSE)*G56,"")</f>
        <v/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t="s">
        <v>35</v>
      </c>
    </row>
    <row r="57" spans="2:25">
      <c r="B57" s="5">
        <v>49</v>
      </c>
      <c r="C57" s="5"/>
      <c r="D57" s="5"/>
      <c r="E57" s="9"/>
      <c r="F57" s="10"/>
      <c r="G57" s="9"/>
      <c r="H57" s="5" t="str">
        <f t="shared" si="0"/>
        <v/>
      </c>
      <c r="I57" s="11" t="str">
        <f>IFERROR(VLOOKUP($H57,データ!$A$2:$B$11,2,FALSE)*G57,"")</f>
        <v/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t="s">
        <v>35</v>
      </c>
    </row>
    <row r="58" spans="2:25">
      <c r="B58" s="5">
        <v>50</v>
      </c>
      <c r="C58" s="5"/>
      <c r="D58" s="5"/>
      <c r="E58" s="9"/>
      <c r="F58" s="10"/>
      <c r="G58" s="9"/>
      <c r="H58" s="5" t="str">
        <f t="shared" si="0"/>
        <v/>
      </c>
      <c r="I58" s="11" t="str">
        <f>IFERROR(VLOOKUP($H58,データ!$A$2:$B$11,2,FALSE)*G58,"")</f>
        <v/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t="s">
        <v>35</v>
      </c>
    </row>
    <row r="59" spans="2:25">
      <c r="B59" t="s">
        <v>35</v>
      </c>
      <c r="C59" t="s">
        <v>35</v>
      </c>
      <c r="D59" t="s">
        <v>35</v>
      </c>
      <c r="E59" t="s">
        <v>35</v>
      </c>
      <c r="F59" t="s">
        <v>35</v>
      </c>
      <c r="G59" t="s">
        <v>35</v>
      </c>
      <c r="H59" t="s">
        <v>35</v>
      </c>
      <c r="I59" t="s">
        <v>35</v>
      </c>
      <c r="J59" t="s">
        <v>35</v>
      </c>
      <c r="K59" t="s">
        <v>35</v>
      </c>
      <c r="L59" t="s">
        <v>35</v>
      </c>
      <c r="M59" t="s">
        <v>35</v>
      </c>
      <c r="N59" t="s">
        <v>35</v>
      </c>
      <c r="O59" t="s">
        <v>35</v>
      </c>
      <c r="P59" t="s">
        <v>35</v>
      </c>
      <c r="Q59" t="s">
        <v>35</v>
      </c>
      <c r="R59" t="s">
        <v>35</v>
      </c>
      <c r="S59" t="s">
        <v>35</v>
      </c>
      <c r="T59" t="s">
        <v>35</v>
      </c>
      <c r="U59" t="s">
        <v>35</v>
      </c>
      <c r="V59" t="s">
        <v>35</v>
      </c>
      <c r="W59" t="s">
        <v>35</v>
      </c>
      <c r="X59" t="s">
        <v>35</v>
      </c>
    </row>
  </sheetData>
  <mergeCells count="1">
    <mergeCell ref="J6:X6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4FDC-1AFE-AB45-A422-969B5A1326B4}">
  <dimension ref="A1:P42"/>
  <sheetViews>
    <sheetView workbookViewId="0">
      <selection activeCell="D17" sqref="D17"/>
    </sheetView>
  </sheetViews>
  <sheetFormatPr baseColWidth="10" defaultRowHeight="20"/>
  <cols>
    <col min="1" max="1" width="10.7109375" style="23"/>
    <col min="2" max="2" width="8.42578125" style="23" customWidth="1"/>
    <col min="3" max="3" width="19.28515625" style="23" customWidth="1"/>
    <col min="4" max="16384" width="10.7109375" style="23"/>
  </cols>
  <sheetData>
    <row r="1" spans="1:16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6">
      <c r="A2" s="22"/>
      <c r="B2" s="28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6">
      <c r="A3" s="22"/>
      <c r="B3" s="29"/>
      <c r="C3" s="26" t="s">
        <v>17</v>
      </c>
      <c r="D3" s="26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26">
      <c r="A4" s="22"/>
      <c r="B4" s="29"/>
      <c r="C4" s="26"/>
      <c r="D4" s="26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6">
      <c r="A5" s="22"/>
      <c r="B5" s="29"/>
      <c r="C5" s="26"/>
      <c r="D5" s="26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6">
      <c r="A6" s="22"/>
      <c r="B6" s="28" t="s">
        <v>18</v>
      </c>
      <c r="C6" s="26"/>
      <c r="D6" s="26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3">
      <c r="A7" s="22"/>
      <c r="C7" s="26" t="s">
        <v>19</v>
      </c>
      <c r="D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3">
      <c r="A8" s="22"/>
      <c r="C8" s="26" t="s">
        <v>16</v>
      </c>
      <c r="D8" s="26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3">
      <c r="A9" s="22"/>
      <c r="C9" s="26" t="s">
        <v>20</v>
      </c>
      <c r="D9" s="26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23">
      <c r="A10" s="22"/>
      <c r="B10" s="22"/>
      <c r="C10" s="26"/>
      <c r="D10" s="2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23">
      <c r="A11" s="22"/>
      <c r="B11" s="22"/>
      <c r="C11" s="26" t="s">
        <v>21</v>
      </c>
      <c r="D11" s="27"/>
      <c r="E11" s="23" t="s">
        <v>27</v>
      </c>
      <c r="H11" s="30"/>
      <c r="I11" s="23" t="s">
        <v>32</v>
      </c>
      <c r="J11" s="22"/>
      <c r="K11" s="22"/>
      <c r="L11" s="22"/>
      <c r="M11" s="22"/>
      <c r="N11" s="22"/>
      <c r="O11" s="22"/>
      <c r="P11" s="22"/>
    </row>
    <row r="12" spans="1:16" ht="23">
      <c r="A12" s="22"/>
      <c r="B12" s="24"/>
      <c r="C12" s="26" t="s">
        <v>1</v>
      </c>
      <c r="D12" s="26" t="s">
        <v>22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3">
      <c r="A13" s="22"/>
      <c r="B13" s="22"/>
      <c r="C13" s="26" t="s">
        <v>25</v>
      </c>
      <c r="D13" s="26" t="s">
        <v>23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23">
      <c r="A14" s="22"/>
      <c r="B14" s="22"/>
      <c r="C14" s="26" t="s">
        <v>3</v>
      </c>
      <c r="D14" s="26" t="s">
        <v>23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23">
      <c r="A15" s="22"/>
      <c r="B15" s="22"/>
      <c r="C15" s="26" t="s">
        <v>2</v>
      </c>
      <c r="D15" s="26" t="s">
        <v>24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3">
      <c r="A16" s="22"/>
      <c r="B16" s="22"/>
      <c r="C16" s="26" t="s">
        <v>5</v>
      </c>
      <c r="D16" s="26" t="s">
        <v>38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23">
      <c r="A17" s="22"/>
      <c r="B17" s="22"/>
      <c r="C17" s="26" t="s">
        <v>28</v>
      </c>
      <c r="D17" s="26" t="s">
        <v>29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>
      <c r="A20" s="22"/>
      <c r="B20" s="22"/>
      <c r="C20" s="25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>
      <c r="A33" s="22"/>
      <c r="B33" s="24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>
      <c r="A35" s="22"/>
      <c r="B35" s="22"/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>
      <c r="A41" s="22"/>
      <c r="B41" s="22"/>
      <c r="C41" s="2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C2CE-B780-5A4B-BA98-A20B71D0B286}">
  <dimension ref="A1:B13"/>
  <sheetViews>
    <sheetView workbookViewId="0">
      <selection activeCell="C4" sqref="C4"/>
    </sheetView>
  </sheetViews>
  <sheetFormatPr baseColWidth="10" defaultRowHeight="20"/>
  <sheetData>
    <row r="1" spans="1:2">
      <c r="A1" t="s">
        <v>7</v>
      </c>
      <c r="B1" t="s">
        <v>8</v>
      </c>
    </row>
    <row r="2" spans="1:2" ht="22">
      <c r="A2" s="2">
        <v>1</v>
      </c>
      <c r="B2" s="3">
        <v>0.1394</v>
      </c>
    </row>
    <row r="3" spans="1:2" ht="22">
      <c r="A3" s="2">
        <v>2</v>
      </c>
      <c r="B3" s="3">
        <v>7.5200000000000003E-2</v>
      </c>
    </row>
    <row r="4" spans="1:2" ht="22">
      <c r="A4" s="2">
        <v>3</v>
      </c>
      <c r="B4" s="3">
        <v>4.6800000000000001E-2</v>
      </c>
    </row>
    <row r="5" spans="1:2" ht="22">
      <c r="A5" s="2">
        <v>4</v>
      </c>
      <c r="B5" s="3">
        <v>3.9100000000000003E-2</v>
      </c>
    </row>
    <row r="6" spans="1:2" ht="22">
      <c r="A6" s="2">
        <v>5</v>
      </c>
      <c r="B6" s="3">
        <v>2.98E-2</v>
      </c>
    </row>
    <row r="7" spans="1:2" ht="22">
      <c r="A7" s="2">
        <v>6</v>
      </c>
      <c r="B7" s="3">
        <v>2.4199999999999999E-2</v>
      </c>
    </row>
    <row r="8" spans="1:2" ht="22">
      <c r="A8" s="2">
        <v>7</v>
      </c>
      <c r="B8" s="3">
        <v>2.06E-2</v>
      </c>
    </row>
    <row r="9" spans="1:2" ht="22">
      <c r="A9" s="2">
        <v>8</v>
      </c>
      <c r="B9" s="3">
        <v>1.78E-2</v>
      </c>
    </row>
    <row r="10" spans="1:2" ht="22">
      <c r="A10" s="2">
        <v>9</v>
      </c>
      <c r="B10" s="3">
        <v>1.46E-2</v>
      </c>
    </row>
    <row r="11" spans="1:2" ht="22">
      <c r="A11" s="2">
        <v>10</v>
      </c>
      <c r="B11" s="3">
        <v>1.32E-2</v>
      </c>
    </row>
    <row r="13" spans="1:2">
      <c r="B13" s="4" t="s">
        <v>9</v>
      </c>
    </row>
  </sheetData>
  <sheetProtection algorithmName="SHA-512" hashValue="6n12v3GOYxU+yd+v0OV9Nbly0aEtdas12XorPx4W6PjrFU9DnY8ZbF3Ff2g5sXwW/oWuRGiFQIkUavGhgVPUnw==" saltValue="Jka4kgb2/0pQA4Vsq0Gzcg==" spinCount="100000" sheet="1" objects="1" scenarios="1"/>
  <phoneticPr fontId="1"/>
  <hyperlinks>
    <hyperlink ref="B13" r:id="rId1" display="https://www.seoclarity.net/mobile-desktop-ctr-study-11302/" xr:uid="{45A3911D-B373-794B-900E-A5D83541A2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管理表</vt:lpstr>
      <vt:lpstr>使い方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浩一</dc:creator>
  <cp:lastModifiedBy>中村 浩一</cp:lastModifiedBy>
  <dcterms:created xsi:type="dcterms:W3CDTF">2022-04-19T11:25:47Z</dcterms:created>
  <dcterms:modified xsi:type="dcterms:W3CDTF">2024-11-23T09:31:55Z</dcterms:modified>
</cp:coreProperties>
</file>