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nakamurakoichi/Desktop/ブログコンサル資料シェア用/コンサル資料/90 テンプレート/"/>
    </mc:Choice>
  </mc:AlternateContent>
  <xr:revisionPtr revIDLastSave="0" documentId="13_ncr:1_{2DA8271D-2270-4140-A9F7-3BB746DFE24F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入力フォーム" sheetId="1" r:id="rId1"/>
    <sheet name="入力フォーム記入例" sheetId="4" r:id="rId2"/>
    <sheet name="記事管理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3" i="1" l="1"/>
  <c r="J83" i="4"/>
  <c r="D83" i="4"/>
  <c r="B63" i="4"/>
  <c r="B50" i="4"/>
  <c r="D24" i="4"/>
  <c r="B24" i="4"/>
  <c r="B63" i="1" l="1"/>
  <c r="B50" i="1"/>
  <c r="D24" i="1"/>
  <c r="B24" i="1"/>
  <c r="D83" i="1" s="1"/>
  <c r="L96" i="4" l="1"/>
  <c r="J96" i="4"/>
  <c r="H96" i="4"/>
  <c r="F96" i="4"/>
  <c r="D96" i="4"/>
  <c r="B96" i="4"/>
  <c r="L95" i="4"/>
  <c r="J95" i="4"/>
  <c r="H95" i="4"/>
  <c r="F95" i="4"/>
  <c r="D95" i="4"/>
  <c r="B95" i="4"/>
  <c r="L94" i="4"/>
  <c r="J94" i="4"/>
  <c r="H94" i="4"/>
  <c r="F94" i="4"/>
  <c r="D94" i="4"/>
  <c r="B94" i="4"/>
  <c r="L93" i="4"/>
  <c r="J93" i="4"/>
  <c r="H93" i="4"/>
  <c r="F93" i="4"/>
  <c r="D93" i="4"/>
  <c r="B93" i="4"/>
  <c r="L92" i="4"/>
  <c r="J92" i="4"/>
  <c r="H92" i="4"/>
  <c r="F92" i="4"/>
  <c r="D92" i="4"/>
  <c r="B92" i="4"/>
  <c r="L91" i="4"/>
  <c r="J91" i="4"/>
  <c r="H91" i="4"/>
  <c r="F91" i="4"/>
  <c r="D91" i="4"/>
  <c r="B91" i="4"/>
  <c r="L90" i="4"/>
  <c r="J90" i="4"/>
  <c r="H90" i="4"/>
  <c r="F90" i="4"/>
  <c r="D90" i="4"/>
  <c r="B90" i="4"/>
  <c r="L89" i="4"/>
  <c r="J89" i="4"/>
  <c r="H89" i="4"/>
  <c r="F89" i="4"/>
  <c r="D89" i="4"/>
  <c r="B89" i="4"/>
  <c r="F78" i="4"/>
  <c r="L90" i="1" l="1"/>
  <c r="L91" i="1"/>
  <c r="L92" i="1"/>
  <c r="L93" i="1"/>
  <c r="L94" i="1"/>
  <c r="L95" i="1"/>
  <c r="L96" i="1"/>
  <c r="L89" i="1"/>
  <c r="J90" i="1"/>
  <c r="J91" i="1"/>
  <c r="J92" i="1"/>
  <c r="J93" i="1"/>
  <c r="J94" i="1"/>
  <c r="J95" i="1"/>
  <c r="J96" i="1"/>
  <c r="J89" i="1"/>
  <c r="H90" i="1"/>
  <c r="H91" i="1"/>
  <c r="H92" i="1"/>
  <c r="H93" i="1"/>
  <c r="H94" i="1"/>
  <c r="H95" i="1"/>
  <c r="H96" i="1"/>
  <c r="H89" i="1"/>
  <c r="F90" i="1"/>
  <c r="F91" i="1"/>
  <c r="F92" i="1"/>
  <c r="F93" i="1"/>
  <c r="F94" i="1"/>
  <c r="F95" i="1"/>
  <c r="F96" i="1"/>
  <c r="F89" i="1"/>
  <c r="D90" i="1"/>
  <c r="D91" i="1"/>
  <c r="D92" i="1"/>
  <c r="D93" i="1"/>
  <c r="D94" i="1"/>
  <c r="D95" i="1"/>
  <c r="D96" i="1"/>
  <c r="D89" i="1"/>
  <c r="B96" i="1"/>
  <c r="B90" i="1"/>
  <c r="B91" i="1"/>
  <c r="B92" i="1"/>
  <c r="B93" i="1"/>
  <c r="B94" i="1"/>
  <c r="B95" i="1"/>
  <c r="B89" i="1"/>
  <c r="F78" i="1"/>
  <c r="A8" i="3"/>
  <c r="B4" i="3"/>
  <c r="B3" i="3"/>
  <c r="A12" i="3" l="1"/>
  <c r="A28" i="3" s="1"/>
  <c r="A13" i="3"/>
  <c r="A11" i="3"/>
  <c r="A26" i="3" l="1"/>
  <c r="A27" i="3"/>
  <c r="A24" i="3"/>
  <c r="A25" i="3"/>
  <c r="A19" i="3"/>
  <c r="A18" i="3"/>
  <c r="A21" i="3"/>
  <c r="A17" i="3"/>
  <c r="A20" i="3"/>
  <c r="A35" i="3"/>
  <c r="A31" i="3"/>
  <c r="A34" i="3"/>
  <c r="A33" i="3"/>
  <c r="A32" i="3"/>
</calcChain>
</file>

<file path=xl/sharedStrings.xml><?xml version="1.0" encoding="utf-8"?>
<sst xmlns="http://schemas.openxmlformats.org/spreadsheetml/2006/main" count="146" uniqueCount="81">
  <si>
    <t>ハイブリット型構造サイト作成表</t>
  </si>
  <si>
    <t>下記の①～④の設問に対して、答えを入力枠に記入してください。</t>
  </si>
  <si>
    <t>（自動的に構造式の図へ連携して記入されます。）</t>
  </si>
  <si>
    <t>①トップページテーマを決めましょう</t>
  </si>
  <si>
    <t>サイト全体で一貫して共通するものです。</t>
  </si>
  <si>
    <t>②カテゴリを決めましょう</t>
  </si>
  <si>
    <t>上記の「テーマ」から逸れずにジャンルを分類しましょう。</t>
  </si>
  <si>
    <t>③誰に向けて書きますか？</t>
  </si>
  <si>
    <t>誰に向けて情報発信したいのか考えましょう。</t>
  </si>
  <si>
    <t>＜POINT＞どんなニーズを持った人たちですか？</t>
  </si>
  <si>
    <t>●メインターゲット</t>
  </si>
  <si>
    <t>●サブターゲット</t>
  </si>
  <si>
    <t>カテゴリの中で、具体的にどんな内容のコンテンツを作りたいですか？キーワードで書いてみましょう。</t>
  </si>
  <si>
    <t>バリスタ</t>
  </si>
  <si>
    <t>記事管理表</t>
  </si>
  <si>
    <t>メインターゲット</t>
  </si>
  <si>
    <t>サブターゲット</t>
  </si>
  <si>
    <t>記事作成日</t>
  </si>
  <si>
    <t>URL</t>
  </si>
  <si>
    <t>順位</t>
  </si>
  <si>
    <t>トップページ</t>
  </si>
  <si>
    <t>○/○</t>
  </si>
  <si>
    <t>カテゴリ</t>
  </si>
  <si>
    <t>サブページ</t>
  </si>
  <si>
    <t>④サブページの候補をたくさん挙げましょう</t>
    <rPh sb="7" eb="9">
      <t>コウホ</t>
    </rPh>
    <rPh sb="14" eb="15">
      <t xml:space="preserve">アゲマショウ </t>
    </rPh>
    <phoneticPr fontId="10"/>
  </si>
  <si>
    <t>⑤ ④を6つの記事に分解しましょう</t>
    <phoneticPr fontId="10"/>
  </si>
  <si>
    <t>タイトル</t>
    <phoneticPr fontId="10"/>
  </si>
  <si>
    <t>ラテアート</t>
    <phoneticPr fontId="10"/>
  </si>
  <si>
    <t>コーヒー好きな人</t>
    <rPh sb="7" eb="8">
      <t>ヒト</t>
    </rPh>
    <phoneticPr fontId="10"/>
  </si>
  <si>
    <t>バリスタになる夢が諦めきれない会社員</t>
    <rPh sb="15" eb="18">
      <t>カイセィア</t>
    </rPh>
    <phoneticPr fontId="10"/>
  </si>
  <si>
    <t>資格の取り方</t>
    <rPh sb="0" eb="2">
      <t>シカク</t>
    </rPh>
    <phoneticPr fontId="10"/>
  </si>
  <si>
    <t>マシン</t>
    <phoneticPr fontId="10"/>
  </si>
  <si>
    <t>姿勢</t>
    <rPh sb="0" eb="2">
      <t>シセイ</t>
    </rPh>
    <phoneticPr fontId="10"/>
  </si>
  <si>
    <t>機材</t>
    <rPh sb="0" eb="2">
      <t>キザイ</t>
    </rPh>
    <phoneticPr fontId="10"/>
  </si>
  <si>
    <t>準備</t>
    <rPh sb="0" eb="2">
      <t>ジュンビ</t>
    </rPh>
    <phoneticPr fontId="10"/>
  </si>
  <si>
    <t>基本</t>
    <rPh sb="0" eb="2">
      <t>キホn</t>
    </rPh>
    <phoneticPr fontId="10"/>
  </si>
  <si>
    <t>応用</t>
    <rPh sb="0" eb="2">
      <t>オウヨウ</t>
    </rPh>
    <phoneticPr fontId="10"/>
  </si>
  <si>
    <t>取得方法</t>
    <rPh sb="0" eb="4">
      <t>シュトク</t>
    </rPh>
    <phoneticPr fontId="10"/>
  </si>
  <si>
    <t>試験ノウハウ</t>
    <rPh sb="0" eb="2">
      <t>シケn</t>
    </rPh>
    <phoneticPr fontId="10"/>
  </si>
  <si>
    <t>仕事への活かし方</t>
    <rPh sb="0" eb="2">
      <t>シゴト</t>
    </rPh>
    <rPh sb="4" eb="5">
      <t>イカシカタ</t>
    </rPh>
    <phoneticPr fontId="10"/>
  </si>
  <si>
    <t>ピッチャーの持ち方</t>
    <phoneticPr fontId="10"/>
  </si>
  <si>
    <t>グラインぐ</t>
    <phoneticPr fontId="10"/>
  </si>
  <si>
    <t>タンピング</t>
    <phoneticPr fontId="10"/>
  </si>
  <si>
    <t>抽出</t>
    <rPh sb="0" eb="2">
      <t>チュウシュテゥ</t>
    </rPh>
    <phoneticPr fontId="10"/>
  </si>
  <si>
    <t>ミルクスチーム</t>
    <phoneticPr fontId="10"/>
  </si>
  <si>
    <t>ミルク選び</t>
    <rPh sb="3" eb="4">
      <t>エラビ</t>
    </rPh>
    <phoneticPr fontId="10"/>
  </si>
  <si>
    <t>コーヒー豆選び</t>
    <rPh sb="5" eb="6">
      <t>エラビ</t>
    </rPh>
    <phoneticPr fontId="10"/>
  </si>
  <si>
    <t>トッピング</t>
    <phoneticPr fontId="10"/>
  </si>
  <si>
    <t>注ぎ方</t>
    <rPh sb="0" eb="1">
      <t>ソソギカタ</t>
    </rPh>
    <phoneticPr fontId="10"/>
  </si>
  <si>
    <t>丸の描き方</t>
    <rPh sb="0" eb="1">
      <t>マルデ</t>
    </rPh>
    <phoneticPr fontId="10"/>
  </si>
  <si>
    <t>ハートの描き方</t>
    <phoneticPr fontId="10"/>
  </si>
  <si>
    <t>リーフの描き方</t>
    <phoneticPr fontId="10"/>
  </si>
  <si>
    <t>スワンの描き方</t>
    <phoneticPr fontId="10"/>
  </si>
  <si>
    <t>キャラデザイン</t>
    <phoneticPr fontId="10"/>
  </si>
  <si>
    <t>エッチング</t>
    <phoneticPr fontId="10"/>
  </si>
  <si>
    <t>フリーポワ</t>
    <phoneticPr fontId="10"/>
  </si>
  <si>
    <t>飲み方</t>
    <rPh sb="0" eb="1">
      <t>ノミカタ</t>
    </rPh>
    <phoneticPr fontId="10"/>
  </si>
  <si>
    <t>アフターケア</t>
    <phoneticPr fontId="10"/>
  </si>
  <si>
    <t>飲食勤務から</t>
    <rPh sb="0" eb="2">
      <t>インショク</t>
    </rPh>
    <rPh sb="2" eb="4">
      <t>キンム</t>
    </rPh>
    <phoneticPr fontId="10"/>
  </si>
  <si>
    <t>カフェスクールから</t>
    <phoneticPr fontId="10"/>
  </si>
  <si>
    <t>ライセンスの種類</t>
    <phoneticPr fontId="10"/>
  </si>
  <si>
    <t>集客</t>
    <rPh sb="0" eb="2">
      <t>シュウキャク</t>
    </rPh>
    <phoneticPr fontId="10"/>
  </si>
  <si>
    <t>トーク術</t>
    <phoneticPr fontId="10"/>
  </si>
  <si>
    <t>体験のさせ方</t>
    <rPh sb="0" eb="2">
      <t>タイケn</t>
    </rPh>
    <phoneticPr fontId="10"/>
  </si>
  <si>
    <t>ペーパーテスト</t>
    <phoneticPr fontId="10"/>
  </si>
  <si>
    <t>実技テスト</t>
    <rPh sb="0" eb="2">
      <t>ジテゥ</t>
    </rPh>
    <phoneticPr fontId="10"/>
  </si>
  <si>
    <t>テストのコツ</t>
    <phoneticPr fontId="10"/>
  </si>
  <si>
    <t>資格応募方法</t>
    <rPh sb="0" eb="4">
      <t>シカク</t>
    </rPh>
    <rPh sb="4" eb="6">
      <t>ホウ</t>
    </rPh>
    <phoneticPr fontId="10"/>
  </si>
  <si>
    <t>合格後手続き</t>
    <rPh sb="0" eb="3">
      <t>ゴウカク</t>
    </rPh>
    <rPh sb="3" eb="5">
      <t>テテゥ</t>
    </rPh>
    <phoneticPr fontId="10"/>
  </si>
  <si>
    <t>資格更新</t>
    <rPh sb="0" eb="1">
      <t>シカク</t>
    </rPh>
    <phoneticPr fontId="10"/>
  </si>
  <si>
    <t>上級資格</t>
    <rPh sb="0" eb="4">
      <t>ジョウキュウ</t>
    </rPh>
    <phoneticPr fontId="10"/>
  </si>
  <si>
    <t>SNS告知</t>
    <rPh sb="3" eb="5">
      <t>コクティ</t>
    </rPh>
    <phoneticPr fontId="10"/>
  </si>
  <si>
    <t>レンタルカフェ</t>
    <phoneticPr fontId="10"/>
  </si>
  <si>
    <t>リピーターを集める方法</t>
    <phoneticPr fontId="10"/>
  </si>
  <si>
    <t>参考サイト</t>
    <rPh sb="0" eb="2">
      <t>サンコウ</t>
    </rPh>
    <phoneticPr fontId="10"/>
  </si>
  <si>
    <t>受験仲間を作ろう</t>
    <rPh sb="0" eb="4">
      <t>ジュケn</t>
    </rPh>
    <phoneticPr fontId="10"/>
  </si>
  <si>
    <t>外部講師</t>
    <rPh sb="0" eb="2">
      <t>ガイブ</t>
    </rPh>
    <rPh sb="2" eb="4">
      <t>コウ</t>
    </rPh>
    <phoneticPr fontId="10"/>
  </si>
  <si>
    <t>単価設定</t>
    <rPh sb="0" eb="4">
      <t>タンカセt</t>
    </rPh>
    <phoneticPr fontId="10"/>
  </si>
  <si>
    <t>回転率を上げる方法</t>
    <rPh sb="0" eb="3">
      <t>カイテn</t>
    </rPh>
    <phoneticPr fontId="10"/>
  </si>
  <si>
    <t>②誰に向けて書きますか？</t>
    <phoneticPr fontId="10"/>
  </si>
  <si>
    <t>③カテゴリを決めましょう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</si>
</sst>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charset val="128"/>
      <scheme val="minor"/>
    </font>
    <font>
      <sz val="1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3" borderId="5" xfId="0" applyFont="1" applyFill="1" applyBorder="1">
      <alignment vertical="center"/>
    </xf>
    <xf numFmtId="0" fontId="3" fillId="0" borderId="3" xfId="0" applyFont="1" applyBorder="1">
      <alignment vertical="center"/>
    </xf>
    <xf numFmtId="0" fontId="1" fillId="4" borderId="6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5" borderId="6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6" borderId="6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745191</xdr:colOff>
      <xdr:row>79</xdr:row>
      <xdr:rowOff>212913</xdr:rowOff>
    </xdr:from>
    <xdr:to>
      <xdr:col>9</xdr:col>
      <xdr:colOff>812800</xdr:colOff>
      <xdr:row>80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88391" y="26341046"/>
          <a:ext cx="7179609" cy="241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745678</xdr:colOff>
      <xdr:row>79</xdr:row>
      <xdr:rowOff>204385</xdr:rowOff>
    </xdr:from>
    <xdr:to>
      <xdr:col>3</xdr:col>
      <xdr:colOff>745678</xdr:colOff>
      <xdr:row>81</xdr:row>
      <xdr:rowOff>209988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488690" y="15758160"/>
          <a:ext cx="0" cy="4819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797214</xdr:colOff>
      <xdr:row>79</xdr:row>
      <xdr:rowOff>207975</xdr:rowOff>
    </xdr:from>
    <xdr:to>
      <xdr:col>9</xdr:col>
      <xdr:colOff>797214</xdr:colOff>
      <xdr:row>81</xdr:row>
      <xdr:rowOff>209434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652414" y="26336108"/>
          <a:ext cx="0" cy="4755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78</xdr:row>
      <xdr:rowOff>16933</xdr:rowOff>
    </xdr:from>
    <xdr:to>
      <xdr:col>6</xdr:col>
      <xdr:colOff>618067</xdr:colOff>
      <xdr:row>79</xdr:row>
      <xdr:rowOff>220133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145867" y="25908000"/>
          <a:ext cx="8467" cy="4402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98522</xdr:colOff>
      <xdr:row>74</xdr:row>
      <xdr:rowOff>195384</xdr:rowOff>
    </xdr:from>
    <xdr:to>
      <xdr:col>12</xdr:col>
      <xdr:colOff>390769</xdr:colOff>
      <xdr:row>96</xdr:row>
      <xdr:rowOff>126914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8522" y="24855714"/>
          <a:ext cx="13997082" cy="6714167"/>
        </a:xfrm>
        <a:prstGeom prst="rect">
          <a:avLst/>
        </a:prstGeom>
        <a:solidFill>
          <a:schemeClr val="bg1">
            <a:lumMod val="75000"/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とぷトップページ</a:t>
          </a:r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0</xdr:col>
      <xdr:colOff>658597</xdr:colOff>
      <xdr:row>76</xdr:row>
      <xdr:rowOff>236647</xdr:rowOff>
    </xdr:from>
    <xdr:to>
      <xdr:col>3</xdr:col>
      <xdr:colOff>193045</xdr:colOff>
      <xdr:row>77</xdr:row>
      <xdr:rowOff>534621</xdr:rowOff>
    </xdr:to>
    <xdr:sp macro="" textlink="">
      <xdr:nvSpPr>
        <xdr:cNvPr id="14" name="四角形: メ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8597" y="24855109"/>
          <a:ext cx="2269833" cy="535226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トップページテーマ</a:t>
          </a:r>
        </a:p>
      </xdr:txBody>
    </xdr:sp>
    <xdr:clientData/>
  </xdr:twoCellAnchor>
  <xdr:twoCellAnchor>
    <xdr:from>
      <xdr:col>1</xdr:col>
      <xdr:colOff>16810</xdr:colOff>
      <xdr:row>79</xdr:row>
      <xdr:rowOff>217361</xdr:rowOff>
    </xdr:from>
    <xdr:to>
      <xdr:col>1</xdr:col>
      <xdr:colOff>1463369</xdr:colOff>
      <xdr:row>82</xdr:row>
      <xdr:rowOff>49668</xdr:rowOff>
    </xdr:to>
    <xdr:sp macro="" textlink="">
      <xdr:nvSpPr>
        <xdr:cNvPr id="15" name="四角形: メ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86700" y="26119779"/>
          <a:ext cx="1446559" cy="516153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カテゴリ</a:t>
          </a:r>
        </a:p>
      </xdr:txBody>
    </xdr:sp>
    <xdr:clientData/>
  </xdr:twoCellAnchor>
  <xdr:twoCellAnchor>
    <xdr:from>
      <xdr:col>3</xdr:col>
      <xdr:colOff>762002</xdr:colOff>
      <xdr:row>82</xdr:row>
      <xdr:rowOff>627529</xdr:rowOff>
    </xdr:from>
    <xdr:to>
      <xdr:col>3</xdr:col>
      <xdr:colOff>772160</xdr:colOff>
      <xdr:row>88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505202" y="27195929"/>
          <a:ext cx="10158" cy="1262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18422</xdr:colOff>
      <xdr:row>82</xdr:row>
      <xdr:rowOff>638564</xdr:rowOff>
    </xdr:from>
    <xdr:to>
      <xdr:col>2</xdr:col>
      <xdr:colOff>337670</xdr:colOff>
      <xdr:row>85</xdr:row>
      <xdr:rowOff>4698</xdr:rowOff>
    </xdr:to>
    <xdr:sp macro="" textlink="">
      <xdr:nvSpPr>
        <xdr:cNvPr id="17" name="四角形: メ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88312" y="27224828"/>
          <a:ext cx="1882325" cy="454705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サブページテーマ</a:t>
          </a:r>
        </a:p>
      </xdr:txBody>
    </xdr:sp>
    <xdr:clientData/>
  </xdr:twoCellAnchor>
  <xdr:twoCellAnchor>
    <xdr:from>
      <xdr:col>9</xdr:col>
      <xdr:colOff>784754</xdr:colOff>
      <xdr:row>82</xdr:row>
      <xdr:rowOff>613242</xdr:rowOff>
    </xdr:from>
    <xdr:to>
      <xdr:col>9</xdr:col>
      <xdr:colOff>812800</xdr:colOff>
      <xdr:row>88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660274" y="27181642"/>
          <a:ext cx="28046" cy="12765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677458</xdr:colOff>
      <xdr:row>85</xdr:row>
      <xdr:rowOff>229846</xdr:rowOff>
    </xdr:from>
    <xdr:to>
      <xdr:col>5</xdr:col>
      <xdr:colOff>762000</xdr:colOff>
      <xdr:row>86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459D476-E87E-6A4F-A98E-2DF5E119EE98}"/>
            </a:ext>
          </a:extLst>
        </xdr:cNvPr>
        <xdr:cNvCxnSpPr/>
      </xdr:nvCxnSpPr>
      <xdr:spPr>
        <a:xfrm>
          <a:off x="1348018" y="27905686"/>
          <a:ext cx="4392382" cy="38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694267</xdr:colOff>
      <xdr:row>86</xdr:row>
      <xdr:rowOff>16933</xdr:rowOff>
    </xdr:from>
    <xdr:to>
      <xdr:col>1</xdr:col>
      <xdr:colOff>701040</xdr:colOff>
      <xdr:row>88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48D91C34-3704-7A49-BBF2-6A81977D811B}"/>
            </a:ext>
          </a:extLst>
        </xdr:cNvPr>
        <xdr:cNvCxnSpPr/>
      </xdr:nvCxnSpPr>
      <xdr:spPr>
        <a:xfrm>
          <a:off x="1364827" y="27926453"/>
          <a:ext cx="6773" cy="5317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745067</xdr:colOff>
      <xdr:row>86</xdr:row>
      <xdr:rowOff>27093</xdr:rowOff>
    </xdr:from>
    <xdr:to>
      <xdr:col>5</xdr:col>
      <xdr:colOff>751840</xdr:colOff>
      <xdr:row>88</xdr:row>
      <xdr:rowOff>10160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3D34A09-D96C-9D41-A3BD-6BC447AB80AD}"/>
            </a:ext>
          </a:extLst>
        </xdr:cNvPr>
        <xdr:cNvCxnSpPr/>
      </xdr:nvCxnSpPr>
      <xdr:spPr>
        <a:xfrm>
          <a:off x="5723467" y="27936613"/>
          <a:ext cx="6773" cy="5317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718098</xdr:colOff>
      <xdr:row>85</xdr:row>
      <xdr:rowOff>219686</xdr:rowOff>
    </xdr:from>
    <xdr:to>
      <xdr:col>11</xdr:col>
      <xdr:colOff>802640</xdr:colOff>
      <xdr:row>85</xdr:row>
      <xdr:rowOff>223520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D5A09C3-DE4F-9140-86C6-E6EE32DC8991}"/>
            </a:ext>
          </a:extLst>
        </xdr:cNvPr>
        <xdr:cNvCxnSpPr/>
      </xdr:nvCxnSpPr>
      <xdr:spPr>
        <a:xfrm>
          <a:off x="8520978" y="27895526"/>
          <a:ext cx="4392382" cy="38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734907</xdr:colOff>
      <xdr:row>86</xdr:row>
      <xdr:rowOff>6773</xdr:rowOff>
    </xdr:from>
    <xdr:to>
      <xdr:col>7</xdr:col>
      <xdr:colOff>741680</xdr:colOff>
      <xdr:row>87</xdr:row>
      <xdr:rowOff>304800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28D0E50F-B30E-2D4C-8C45-22CD83D08027}"/>
            </a:ext>
          </a:extLst>
        </xdr:cNvPr>
        <xdr:cNvCxnSpPr/>
      </xdr:nvCxnSpPr>
      <xdr:spPr>
        <a:xfrm>
          <a:off x="8537787" y="27916293"/>
          <a:ext cx="6773" cy="5317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785707</xdr:colOff>
      <xdr:row>86</xdr:row>
      <xdr:rowOff>16933</xdr:rowOff>
    </xdr:from>
    <xdr:to>
      <xdr:col>11</xdr:col>
      <xdr:colOff>792480</xdr:colOff>
      <xdr:row>88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1F87BF4-2089-0044-9334-AE95D23FB9F6}"/>
            </a:ext>
          </a:extLst>
        </xdr:cNvPr>
        <xdr:cNvCxnSpPr/>
      </xdr:nvCxnSpPr>
      <xdr:spPr>
        <a:xfrm>
          <a:off x="12896427" y="27926453"/>
          <a:ext cx="6773" cy="5317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745191</xdr:colOff>
      <xdr:row>79</xdr:row>
      <xdr:rowOff>212913</xdr:rowOff>
    </xdr:from>
    <xdr:to>
      <xdr:col>9</xdr:col>
      <xdr:colOff>812800</xdr:colOff>
      <xdr:row>80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7723D38-EB26-674A-94D9-C29A237DE38A}"/>
            </a:ext>
          </a:extLst>
        </xdr:cNvPr>
        <xdr:cNvCxnSpPr/>
      </xdr:nvCxnSpPr>
      <xdr:spPr>
        <a:xfrm>
          <a:off x="3488391" y="26336813"/>
          <a:ext cx="7192309" cy="1568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745678</xdr:colOff>
      <xdr:row>79</xdr:row>
      <xdr:rowOff>204385</xdr:rowOff>
    </xdr:from>
    <xdr:to>
      <xdr:col>3</xdr:col>
      <xdr:colOff>745678</xdr:colOff>
      <xdr:row>81</xdr:row>
      <xdr:rowOff>209988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7470D0-E1C3-C44F-8982-CDFD60166A98}"/>
            </a:ext>
          </a:extLst>
        </xdr:cNvPr>
        <xdr:cNvCxnSpPr/>
      </xdr:nvCxnSpPr>
      <xdr:spPr>
        <a:xfrm>
          <a:off x="3488878" y="26328285"/>
          <a:ext cx="0" cy="46280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797214</xdr:colOff>
      <xdr:row>79</xdr:row>
      <xdr:rowOff>207975</xdr:rowOff>
    </xdr:from>
    <xdr:to>
      <xdr:col>9</xdr:col>
      <xdr:colOff>797214</xdr:colOff>
      <xdr:row>81</xdr:row>
      <xdr:rowOff>209434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7E4EAB-0279-7E44-87E7-30AB6364A718}"/>
            </a:ext>
          </a:extLst>
        </xdr:cNvPr>
        <xdr:cNvCxnSpPr/>
      </xdr:nvCxnSpPr>
      <xdr:spPr>
        <a:xfrm>
          <a:off x="10665114" y="26331875"/>
          <a:ext cx="0" cy="4586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78</xdr:row>
      <xdr:rowOff>16933</xdr:rowOff>
    </xdr:from>
    <xdr:to>
      <xdr:col>6</xdr:col>
      <xdr:colOff>618067</xdr:colOff>
      <xdr:row>79</xdr:row>
      <xdr:rowOff>220133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0DAE0E3-8365-894F-88A6-9F2156269ED6}"/>
            </a:ext>
          </a:extLst>
        </xdr:cNvPr>
        <xdr:cNvCxnSpPr/>
      </xdr:nvCxnSpPr>
      <xdr:spPr>
        <a:xfrm>
          <a:off x="7150100" y="25912233"/>
          <a:ext cx="8467" cy="431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167472</xdr:colOff>
      <xdr:row>75</xdr:row>
      <xdr:rowOff>167472</xdr:rowOff>
    </xdr:from>
    <xdr:to>
      <xdr:col>12</xdr:col>
      <xdr:colOff>459719</xdr:colOff>
      <xdr:row>97</xdr:row>
      <xdr:rowOff>182738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A14737A-75CF-BE4C-9637-BADA9D8E8931}"/>
            </a:ext>
          </a:extLst>
        </xdr:cNvPr>
        <xdr:cNvSpPr/>
      </xdr:nvSpPr>
      <xdr:spPr>
        <a:xfrm>
          <a:off x="167472" y="25707032"/>
          <a:ext cx="13997082" cy="6714168"/>
        </a:xfrm>
        <a:prstGeom prst="rect">
          <a:avLst/>
        </a:prstGeom>
        <a:solidFill>
          <a:schemeClr val="bg1">
            <a:lumMod val="75000"/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とぷトップページ</a:t>
          </a:r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0</xdr:col>
      <xdr:colOff>658597</xdr:colOff>
      <xdr:row>76</xdr:row>
      <xdr:rowOff>236647</xdr:rowOff>
    </xdr:from>
    <xdr:to>
      <xdr:col>3</xdr:col>
      <xdr:colOff>193045</xdr:colOff>
      <xdr:row>77</xdr:row>
      <xdr:rowOff>534621</xdr:rowOff>
    </xdr:to>
    <xdr:sp macro="" textlink="">
      <xdr:nvSpPr>
        <xdr:cNvPr id="7" name="四角形: メモ 13">
          <a:extLst>
            <a:ext uri="{FF2B5EF4-FFF2-40B4-BE49-F238E27FC236}">
              <a16:creationId xmlns:a16="http://schemas.microsoft.com/office/drawing/2014/main" id="{987B0DBA-A613-3E4A-90B8-9D2480CEDE40}"/>
            </a:ext>
          </a:extLst>
        </xdr:cNvPr>
        <xdr:cNvSpPr/>
      </xdr:nvSpPr>
      <xdr:spPr>
        <a:xfrm>
          <a:off x="658597" y="25065147"/>
          <a:ext cx="2277648" cy="539274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トップページテーマ</a:t>
          </a:r>
        </a:p>
      </xdr:txBody>
    </xdr:sp>
    <xdr:clientData/>
  </xdr:twoCellAnchor>
  <xdr:twoCellAnchor>
    <xdr:from>
      <xdr:col>1</xdr:col>
      <xdr:colOff>16810</xdr:colOff>
      <xdr:row>79</xdr:row>
      <xdr:rowOff>217361</xdr:rowOff>
    </xdr:from>
    <xdr:to>
      <xdr:col>1</xdr:col>
      <xdr:colOff>1463369</xdr:colOff>
      <xdr:row>82</xdr:row>
      <xdr:rowOff>49668</xdr:rowOff>
    </xdr:to>
    <xdr:sp macro="" textlink="">
      <xdr:nvSpPr>
        <xdr:cNvPr id="8" name="四角形: メモ 14">
          <a:extLst>
            <a:ext uri="{FF2B5EF4-FFF2-40B4-BE49-F238E27FC236}">
              <a16:creationId xmlns:a16="http://schemas.microsoft.com/office/drawing/2014/main" id="{64601210-66F4-F040-A1D6-3C3F490073C7}"/>
            </a:ext>
          </a:extLst>
        </xdr:cNvPr>
        <xdr:cNvSpPr/>
      </xdr:nvSpPr>
      <xdr:spPr>
        <a:xfrm>
          <a:off x="689910" y="26341261"/>
          <a:ext cx="1446559" cy="530807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カテゴリ</a:t>
          </a:r>
        </a:p>
      </xdr:txBody>
    </xdr:sp>
    <xdr:clientData/>
  </xdr:twoCellAnchor>
  <xdr:twoCellAnchor>
    <xdr:from>
      <xdr:col>3</xdr:col>
      <xdr:colOff>762002</xdr:colOff>
      <xdr:row>82</xdr:row>
      <xdr:rowOff>627529</xdr:rowOff>
    </xdr:from>
    <xdr:to>
      <xdr:col>3</xdr:col>
      <xdr:colOff>772160</xdr:colOff>
      <xdr:row>88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CB364A1-2ECE-C147-B8DF-D6A459EA8156}"/>
            </a:ext>
          </a:extLst>
        </xdr:cNvPr>
        <xdr:cNvCxnSpPr/>
      </xdr:nvCxnSpPr>
      <xdr:spPr>
        <a:xfrm>
          <a:off x="3505202" y="27449929"/>
          <a:ext cx="10158" cy="12393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18422</xdr:colOff>
      <xdr:row>82</xdr:row>
      <xdr:rowOff>638564</xdr:rowOff>
    </xdr:from>
    <xdr:to>
      <xdr:col>2</xdr:col>
      <xdr:colOff>337670</xdr:colOff>
      <xdr:row>85</xdr:row>
      <xdr:rowOff>4698</xdr:rowOff>
    </xdr:to>
    <xdr:sp macro="" textlink="">
      <xdr:nvSpPr>
        <xdr:cNvPr id="10" name="四角形: メモ 16">
          <a:extLst>
            <a:ext uri="{FF2B5EF4-FFF2-40B4-BE49-F238E27FC236}">
              <a16:creationId xmlns:a16="http://schemas.microsoft.com/office/drawing/2014/main" id="{E4540E7B-21BA-3D4C-93AB-3C502283FB5F}"/>
            </a:ext>
          </a:extLst>
        </xdr:cNvPr>
        <xdr:cNvSpPr/>
      </xdr:nvSpPr>
      <xdr:spPr>
        <a:xfrm>
          <a:off x="691522" y="27460964"/>
          <a:ext cx="1881348" cy="458334"/>
        </a:xfrm>
        <a:prstGeom prst="foldedCorner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サブページテーマ</a:t>
          </a:r>
        </a:p>
      </xdr:txBody>
    </xdr:sp>
    <xdr:clientData/>
  </xdr:twoCellAnchor>
  <xdr:twoCellAnchor>
    <xdr:from>
      <xdr:col>9</xdr:col>
      <xdr:colOff>784754</xdr:colOff>
      <xdr:row>82</xdr:row>
      <xdr:rowOff>613242</xdr:rowOff>
    </xdr:from>
    <xdr:to>
      <xdr:col>9</xdr:col>
      <xdr:colOff>812800</xdr:colOff>
      <xdr:row>88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56560A3-57B8-5C4A-B4C3-58876ED6AFF9}"/>
            </a:ext>
          </a:extLst>
        </xdr:cNvPr>
        <xdr:cNvCxnSpPr/>
      </xdr:nvCxnSpPr>
      <xdr:spPr>
        <a:xfrm>
          <a:off x="10652654" y="27435642"/>
          <a:ext cx="28046" cy="12536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677458</xdr:colOff>
      <xdr:row>85</xdr:row>
      <xdr:rowOff>229846</xdr:rowOff>
    </xdr:from>
    <xdr:to>
      <xdr:col>5</xdr:col>
      <xdr:colOff>762000</xdr:colOff>
      <xdr:row>86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02E4358-B0D8-CB4B-A99E-06BC60FFFDBF}"/>
            </a:ext>
          </a:extLst>
        </xdr:cNvPr>
        <xdr:cNvCxnSpPr/>
      </xdr:nvCxnSpPr>
      <xdr:spPr>
        <a:xfrm>
          <a:off x="1350558" y="28144446"/>
          <a:ext cx="438984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694267</xdr:colOff>
      <xdr:row>86</xdr:row>
      <xdr:rowOff>16933</xdr:rowOff>
    </xdr:from>
    <xdr:to>
      <xdr:col>1</xdr:col>
      <xdr:colOff>701040</xdr:colOff>
      <xdr:row>88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9B023D2-6F34-394A-BD87-D0536EDB3F8D}"/>
            </a:ext>
          </a:extLst>
        </xdr:cNvPr>
        <xdr:cNvCxnSpPr/>
      </xdr:nvCxnSpPr>
      <xdr:spPr>
        <a:xfrm>
          <a:off x="1367367" y="28160133"/>
          <a:ext cx="6773" cy="52916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745067</xdr:colOff>
      <xdr:row>86</xdr:row>
      <xdr:rowOff>27093</xdr:rowOff>
    </xdr:from>
    <xdr:to>
      <xdr:col>5</xdr:col>
      <xdr:colOff>751840</xdr:colOff>
      <xdr:row>88</xdr:row>
      <xdr:rowOff>10160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BF9BE25-767F-BD4B-8C29-C9BDED898931}"/>
            </a:ext>
          </a:extLst>
        </xdr:cNvPr>
        <xdr:cNvCxnSpPr/>
      </xdr:nvCxnSpPr>
      <xdr:spPr>
        <a:xfrm>
          <a:off x="5723467" y="28170293"/>
          <a:ext cx="6773" cy="52916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718098</xdr:colOff>
      <xdr:row>85</xdr:row>
      <xdr:rowOff>219686</xdr:rowOff>
    </xdr:from>
    <xdr:to>
      <xdr:col>11</xdr:col>
      <xdr:colOff>802640</xdr:colOff>
      <xdr:row>85</xdr:row>
      <xdr:rowOff>223520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0820471-A471-E344-86E4-1A679E8D841D}"/>
            </a:ext>
          </a:extLst>
        </xdr:cNvPr>
        <xdr:cNvCxnSpPr/>
      </xdr:nvCxnSpPr>
      <xdr:spPr>
        <a:xfrm>
          <a:off x="8515898" y="28134286"/>
          <a:ext cx="4389842" cy="38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734907</xdr:colOff>
      <xdr:row>86</xdr:row>
      <xdr:rowOff>6773</xdr:rowOff>
    </xdr:from>
    <xdr:to>
      <xdr:col>7</xdr:col>
      <xdr:colOff>741680</xdr:colOff>
      <xdr:row>87</xdr:row>
      <xdr:rowOff>304800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549BC69-A6CA-9046-8A5E-48901C4A5675}"/>
            </a:ext>
          </a:extLst>
        </xdr:cNvPr>
        <xdr:cNvCxnSpPr/>
      </xdr:nvCxnSpPr>
      <xdr:spPr>
        <a:xfrm>
          <a:off x="8532707" y="28149973"/>
          <a:ext cx="6773" cy="5266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785707</xdr:colOff>
      <xdr:row>86</xdr:row>
      <xdr:rowOff>16933</xdr:rowOff>
    </xdr:from>
    <xdr:to>
      <xdr:col>11</xdr:col>
      <xdr:colOff>792480</xdr:colOff>
      <xdr:row>88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62FFAD-09F0-744E-88F1-C7B7CEFCFC6C}"/>
            </a:ext>
          </a:extLst>
        </xdr:cNvPr>
        <xdr:cNvCxnSpPr/>
      </xdr:nvCxnSpPr>
      <xdr:spPr>
        <a:xfrm>
          <a:off x="12888807" y="28160133"/>
          <a:ext cx="6773" cy="52916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96"/>
  <sheetViews>
    <sheetView tabSelected="1" zoomScale="91" zoomScaleNormal="113" workbookViewId="0">
      <selection activeCell="C19" sqref="C19"/>
    </sheetView>
  </sheetViews>
  <sheetFormatPr baseColWidth="10" defaultColWidth="8.83203125" defaultRowHeight="18"/>
  <cols>
    <col min="2" max="2" width="20.5" customWidth="1"/>
    <col min="3" max="3" width="6.6640625" customWidth="1"/>
    <col min="4" max="4" width="20.5" customWidth="1"/>
    <col min="6" max="6" width="20.5" customWidth="1"/>
    <col min="7" max="7" width="16.5" customWidth="1"/>
    <col min="8" max="8" width="20.5" customWidth="1"/>
    <col min="9" max="9" width="6.6640625" customWidth="1"/>
    <col min="10" max="10" width="20.5" customWidth="1"/>
    <col min="12" max="12" width="21.33203125" customWidth="1"/>
  </cols>
  <sheetData>
    <row r="1" spans="1:8" ht="47">
      <c r="A1" s="29" t="s">
        <v>0</v>
      </c>
      <c r="B1" s="29"/>
      <c r="C1" s="29"/>
      <c r="D1" s="29"/>
      <c r="E1" s="29"/>
      <c r="F1" s="29"/>
      <c r="G1" s="29"/>
      <c r="H1" s="29"/>
    </row>
    <row r="2" spans="1:8" ht="24">
      <c r="A2" s="10" t="s">
        <v>1</v>
      </c>
    </row>
    <row r="3" spans="1:8" ht="24">
      <c r="A3" s="10" t="s">
        <v>2</v>
      </c>
    </row>
    <row r="5" spans="1:8" ht="27">
      <c r="A5" s="11" t="s">
        <v>3</v>
      </c>
    </row>
    <row r="6" spans="1:8">
      <c r="B6" t="s">
        <v>4</v>
      </c>
    </row>
    <row r="7" spans="1:8" ht="50" customHeight="1">
      <c r="B7" s="30"/>
      <c r="C7" s="31"/>
      <c r="D7" s="31"/>
      <c r="E7" s="31"/>
      <c r="F7" s="32"/>
    </row>
    <row r="10" spans="1:8" ht="27">
      <c r="A10" s="11" t="s">
        <v>79</v>
      </c>
    </row>
    <row r="11" spans="1:8">
      <c r="B11" t="s">
        <v>8</v>
      </c>
    </row>
    <row r="12" spans="1:8" ht="22" customHeight="1">
      <c r="B12" t="s">
        <v>9</v>
      </c>
    </row>
    <row r="13" spans="1:8" ht="19" thickBot="1">
      <c r="B13" t="s">
        <v>10</v>
      </c>
      <c r="F13" t="s">
        <v>11</v>
      </c>
    </row>
    <row r="14" spans="1:8" ht="51" customHeight="1" thickBot="1">
      <c r="B14" s="30"/>
      <c r="C14" s="31"/>
      <c r="D14" s="32"/>
      <c r="F14" s="30"/>
      <c r="G14" s="31"/>
      <c r="H14" s="32"/>
    </row>
    <row r="17" spans="1:4" ht="27">
      <c r="A17" s="11" t="s">
        <v>80</v>
      </c>
    </row>
    <row r="18" spans="1:4" ht="19" thickBot="1">
      <c r="B18" t="s">
        <v>6</v>
      </c>
    </row>
    <row r="19" spans="1:4" ht="58" customHeight="1" thickBot="1">
      <c r="B19" s="12"/>
      <c r="D19" s="12"/>
    </row>
    <row r="22" spans="1:4" ht="27">
      <c r="A22" s="11" t="s">
        <v>24</v>
      </c>
    </row>
    <row r="23" spans="1:4" ht="19" thickBot="1">
      <c r="B23" t="s">
        <v>12</v>
      </c>
    </row>
    <row r="24" spans="1:4" ht="37.25" customHeight="1" thickBot="1">
      <c r="B24" s="13">
        <f>B19</f>
        <v>0</v>
      </c>
      <c r="D24" s="13">
        <f>D19</f>
        <v>0</v>
      </c>
    </row>
    <row r="25" spans="1:4" ht="25" customHeight="1" thickBot="1">
      <c r="B25" s="12"/>
      <c r="D25" s="12"/>
    </row>
    <row r="26" spans="1:4" ht="25" customHeight="1" thickBot="1">
      <c r="B26" s="16"/>
      <c r="D26" s="12"/>
    </row>
    <row r="27" spans="1:4" ht="25" customHeight="1" thickBot="1">
      <c r="B27" s="16"/>
      <c r="D27" s="12"/>
    </row>
    <row r="28" spans="1:4" ht="25" customHeight="1" thickBot="1">
      <c r="B28" s="16"/>
      <c r="D28" s="16"/>
    </row>
    <row r="29" spans="1:4" ht="25" customHeight="1" thickBot="1">
      <c r="B29" s="16"/>
      <c r="D29" s="16"/>
    </row>
    <row r="30" spans="1:4" ht="25" thickBot="1">
      <c r="B30" s="16"/>
      <c r="D30" s="16"/>
    </row>
    <row r="31" spans="1:4" ht="25" thickBot="1">
      <c r="B31" s="16"/>
      <c r="D31" s="16"/>
    </row>
    <row r="32" spans="1:4" ht="25" thickBot="1">
      <c r="B32" s="16"/>
      <c r="D32" s="16"/>
    </row>
    <row r="33" spans="1:4" ht="25" thickBot="1">
      <c r="B33" s="16"/>
      <c r="D33" s="16"/>
    </row>
    <row r="34" spans="1:4" ht="25" thickBot="1">
      <c r="B34" s="16"/>
      <c r="D34" s="16"/>
    </row>
    <row r="35" spans="1:4" ht="25" thickBot="1">
      <c r="B35" s="16"/>
      <c r="D35" s="16"/>
    </row>
    <row r="36" spans="1:4" ht="25" thickBot="1">
      <c r="B36" s="16"/>
      <c r="D36" s="16"/>
    </row>
    <row r="37" spans="1:4" ht="25" thickBot="1">
      <c r="B37" s="12"/>
      <c r="D37" s="16"/>
    </row>
    <row r="38" spans="1:4" ht="25" thickBot="1">
      <c r="B38" s="12"/>
      <c r="D38" s="12"/>
    </row>
    <row r="39" spans="1:4" ht="25" thickBot="1">
      <c r="B39" s="12"/>
      <c r="D39" s="12"/>
    </row>
    <row r="40" spans="1:4" ht="25" thickBot="1">
      <c r="B40" s="12"/>
      <c r="D40" s="12"/>
    </row>
    <row r="41" spans="1:4" ht="25" thickBot="1">
      <c r="B41" s="12"/>
      <c r="D41" s="12"/>
    </row>
    <row r="42" spans="1:4" ht="25" thickBot="1">
      <c r="B42" s="12"/>
      <c r="D42" s="12"/>
    </row>
    <row r="43" spans="1:4" ht="25" thickBot="1">
      <c r="B43" s="12"/>
      <c r="D43" s="12"/>
    </row>
    <row r="44" spans="1:4" ht="25" thickBot="1">
      <c r="B44" s="12"/>
      <c r="D44" s="12"/>
    </row>
    <row r="45" spans="1:4" ht="25" thickBot="1">
      <c r="B45" s="12"/>
      <c r="D45" s="12"/>
    </row>
    <row r="46" spans="1:4" ht="24">
      <c r="B46" s="18"/>
      <c r="D46" s="18"/>
    </row>
    <row r="47" spans="1:4" ht="24">
      <c r="B47" s="18"/>
      <c r="D47" s="18"/>
    </row>
    <row r="48" spans="1:4" ht="27">
      <c r="A48" s="11" t="s">
        <v>25</v>
      </c>
      <c r="D48" s="18"/>
    </row>
    <row r="49" spans="1:6" ht="25" thickBot="1">
      <c r="B49" t="s">
        <v>12</v>
      </c>
      <c r="D49" s="18"/>
    </row>
    <row r="50" spans="1:6" ht="40" customHeight="1" thickBot="1">
      <c r="B50" s="22">
        <f>B19</f>
        <v>0</v>
      </c>
      <c r="C50" s="23"/>
      <c r="D50" s="23"/>
      <c r="E50" s="23"/>
      <c r="F50" s="24"/>
    </row>
    <row r="51" spans="1:6" ht="43" customHeight="1" thickBot="1">
      <c r="A51" s="19" t="s">
        <v>26</v>
      </c>
      <c r="B51" s="20"/>
      <c r="D51" s="20"/>
      <c r="F51" s="20"/>
    </row>
    <row r="52" spans="1:6" ht="25" thickBot="1">
      <c r="B52" s="16"/>
      <c r="D52" s="16"/>
      <c r="F52" s="12"/>
    </row>
    <row r="53" spans="1:6" ht="25" thickBot="1">
      <c r="B53" s="16"/>
      <c r="D53" s="16"/>
      <c r="F53" s="12"/>
    </row>
    <row r="54" spans="1:6" ht="25" thickBot="1">
      <c r="B54" s="16"/>
      <c r="D54" s="12"/>
      <c r="F54" s="12"/>
    </row>
    <row r="55" spans="1:6" ht="25" thickBot="1">
      <c r="B55" s="16"/>
      <c r="D55" s="12"/>
      <c r="F55" s="12"/>
    </row>
    <row r="56" spans="1:6" ht="25" thickBot="1">
      <c r="B56" s="16"/>
      <c r="D56" s="12"/>
      <c r="F56" s="12"/>
    </row>
    <row r="57" spans="1:6" ht="25" thickBot="1">
      <c r="B57" s="16"/>
      <c r="D57" s="12"/>
      <c r="F57" s="12"/>
    </row>
    <row r="58" spans="1:6" ht="25" thickBot="1">
      <c r="B58" s="16"/>
      <c r="D58" s="12"/>
      <c r="F58" s="12"/>
    </row>
    <row r="59" spans="1:6" ht="25" thickBot="1">
      <c r="B59" s="12"/>
      <c r="D59" s="12"/>
      <c r="F59" s="12"/>
    </row>
    <row r="62" spans="1:6" ht="19" thickBot="1"/>
    <row r="63" spans="1:6" ht="42" customHeight="1" thickBot="1">
      <c r="B63" s="25">
        <f>D19</f>
        <v>0</v>
      </c>
      <c r="C63" s="26"/>
      <c r="D63" s="26"/>
      <c r="E63" s="26"/>
      <c r="F63" s="27"/>
    </row>
    <row r="64" spans="1:6" ht="41" customHeight="1" thickBot="1">
      <c r="A64" s="19" t="s">
        <v>26</v>
      </c>
      <c r="B64" s="20"/>
      <c r="D64" s="21"/>
      <c r="F64" s="21"/>
    </row>
    <row r="65" spans="2:8" ht="25" thickBot="1">
      <c r="B65" s="12"/>
      <c r="D65" s="16"/>
      <c r="F65" s="12"/>
    </row>
    <row r="66" spans="2:8" ht="25" thickBot="1">
      <c r="B66" s="16"/>
      <c r="D66" s="16"/>
      <c r="F66" s="16"/>
    </row>
    <row r="67" spans="2:8" ht="25" thickBot="1">
      <c r="B67" s="16"/>
      <c r="D67" s="16"/>
      <c r="F67" s="12"/>
    </row>
    <row r="68" spans="2:8" ht="25" thickBot="1">
      <c r="B68" s="16"/>
      <c r="D68" s="16"/>
      <c r="F68" s="12"/>
    </row>
    <row r="69" spans="2:8" ht="25" thickBot="1">
      <c r="B69" s="16"/>
      <c r="D69" s="16"/>
      <c r="F69" s="16"/>
    </row>
    <row r="70" spans="2:8" ht="25" thickBot="1">
      <c r="B70" s="16"/>
      <c r="D70" s="16"/>
      <c r="F70" s="16"/>
    </row>
    <row r="71" spans="2:8" ht="25" thickBot="1">
      <c r="B71" s="16"/>
      <c r="D71" s="16"/>
      <c r="F71" s="16"/>
    </row>
    <row r="72" spans="2:8" ht="25" thickBot="1">
      <c r="B72" s="16"/>
      <c r="D72" s="16"/>
      <c r="F72" s="16"/>
    </row>
    <row r="73" spans="2:8" ht="24">
      <c r="D73" s="17"/>
    </row>
    <row r="74" spans="2:8" ht="24">
      <c r="D74" s="17"/>
    </row>
    <row r="75" spans="2:8" ht="24">
      <c r="B75" s="18"/>
      <c r="D75" s="18"/>
    </row>
    <row r="78" spans="2:8" ht="65" customHeight="1">
      <c r="F78" s="28" t="str">
        <f>IF(B7=0,"",B7)</f>
        <v/>
      </c>
      <c r="G78" s="28"/>
      <c r="H78" s="28"/>
    </row>
    <row r="82" spans="2:12" ht="19" thickBot="1"/>
    <row r="83" spans="2:12" ht="50" customHeight="1" thickBot="1">
      <c r="D83" s="14">
        <f>B24</f>
        <v>0</v>
      </c>
      <c r="J83" s="14">
        <f>D19</f>
        <v>0</v>
      </c>
    </row>
    <row r="88" spans="2:12" ht="25" customHeight="1" thickBot="1"/>
    <row r="89" spans="2:12" ht="25" customHeight="1" thickBot="1">
      <c r="B89" s="15">
        <f>B52</f>
        <v>0</v>
      </c>
      <c r="D89" s="15">
        <f>D52</f>
        <v>0</v>
      </c>
      <c r="F89" s="15">
        <f>F52</f>
        <v>0</v>
      </c>
      <c r="H89" s="15">
        <f>B65</f>
        <v>0</v>
      </c>
      <c r="J89" s="15">
        <f>D65</f>
        <v>0</v>
      </c>
      <c r="L89" s="15">
        <f>F65</f>
        <v>0</v>
      </c>
    </row>
    <row r="90" spans="2:12" ht="25" customHeight="1" thickBot="1">
      <c r="B90" s="15">
        <f t="shared" ref="B90:B96" si="0">B53</f>
        <v>0</v>
      </c>
      <c r="D90" s="15">
        <f t="shared" ref="D90:D96" si="1">D53</f>
        <v>0</v>
      </c>
      <c r="F90" s="15">
        <f t="shared" ref="F90:F96" si="2">F53</f>
        <v>0</v>
      </c>
      <c r="H90" s="15">
        <f t="shared" ref="H90:H96" si="3">B66</f>
        <v>0</v>
      </c>
      <c r="J90" s="15">
        <f t="shared" ref="J90:J96" si="4">D66</f>
        <v>0</v>
      </c>
      <c r="L90" s="15">
        <f t="shared" ref="L90:L96" si="5">F66</f>
        <v>0</v>
      </c>
    </row>
    <row r="91" spans="2:12" ht="25" customHeight="1" thickBot="1">
      <c r="B91" s="15">
        <f t="shared" si="0"/>
        <v>0</v>
      </c>
      <c r="D91" s="15">
        <f t="shared" si="1"/>
        <v>0</v>
      </c>
      <c r="F91" s="15">
        <f t="shared" si="2"/>
        <v>0</v>
      </c>
      <c r="H91" s="15">
        <f t="shared" si="3"/>
        <v>0</v>
      </c>
      <c r="J91" s="15">
        <f t="shared" si="4"/>
        <v>0</v>
      </c>
      <c r="L91" s="15">
        <f t="shared" si="5"/>
        <v>0</v>
      </c>
    </row>
    <row r="92" spans="2:12" ht="25" customHeight="1" thickBot="1">
      <c r="B92" s="15">
        <f t="shared" si="0"/>
        <v>0</v>
      </c>
      <c r="D92" s="15">
        <f t="shared" si="1"/>
        <v>0</v>
      </c>
      <c r="F92" s="15">
        <f t="shared" si="2"/>
        <v>0</v>
      </c>
      <c r="H92" s="15">
        <f t="shared" si="3"/>
        <v>0</v>
      </c>
      <c r="J92" s="15">
        <f t="shared" si="4"/>
        <v>0</v>
      </c>
      <c r="L92" s="15">
        <f t="shared" si="5"/>
        <v>0</v>
      </c>
    </row>
    <row r="93" spans="2:12" ht="22" customHeight="1" thickBot="1">
      <c r="B93" s="15">
        <f>B56</f>
        <v>0</v>
      </c>
      <c r="D93" s="15">
        <f t="shared" si="1"/>
        <v>0</v>
      </c>
      <c r="F93" s="15">
        <f t="shared" si="2"/>
        <v>0</v>
      </c>
      <c r="H93" s="15">
        <f t="shared" si="3"/>
        <v>0</v>
      </c>
      <c r="J93" s="15">
        <f t="shared" si="4"/>
        <v>0</v>
      </c>
      <c r="L93" s="15">
        <f t="shared" si="5"/>
        <v>0</v>
      </c>
    </row>
    <row r="94" spans="2:12" ht="23" customHeight="1" thickBot="1">
      <c r="B94" s="15">
        <f>B57</f>
        <v>0</v>
      </c>
      <c r="D94" s="15">
        <f t="shared" si="1"/>
        <v>0</v>
      </c>
      <c r="F94" s="15">
        <f t="shared" si="2"/>
        <v>0</v>
      </c>
      <c r="H94" s="15">
        <f t="shared" si="3"/>
        <v>0</v>
      </c>
      <c r="J94" s="15">
        <f t="shared" si="4"/>
        <v>0</v>
      </c>
      <c r="L94" s="15">
        <f t="shared" si="5"/>
        <v>0</v>
      </c>
    </row>
    <row r="95" spans="2:12" ht="23" customHeight="1" thickBot="1">
      <c r="B95" s="15">
        <f t="shared" si="0"/>
        <v>0</v>
      </c>
      <c r="D95" s="15">
        <f t="shared" si="1"/>
        <v>0</v>
      </c>
      <c r="F95" s="15">
        <f t="shared" si="2"/>
        <v>0</v>
      </c>
      <c r="H95" s="15">
        <f t="shared" si="3"/>
        <v>0</v>
      </c>
      <c r="J95" s="15">
        <f t="shared" si="4"/>
        <v>0</v>
      </c>
      <c r="L95" s="15">
        <f t="shared" si="5"/>
        <v>0</v>
      </c>
    </row>
    <row r="96" spans="2:12" ht="23" customHeight="1" thickBot="1">
      <c r="B96" s="15">
        <f t="shared" si="0"/>
        <v>0</v>
      </c>
      <c r="D96" s="15">
        <f t="shared" si="1"/>
        <v>0</v>
      </c>
      <c r="F96" s="15">
        <f t="shared" si="2"/>
        <v>0</v>
      </c>
      <c r="H96" s="15">
        <f t="shared" si="3"/>
        <v>0</v>
      </c>
      <c r="J96" s="15">
        <f t="shared" si="4"/>
        <v>0</v>
      </c>
      <c r="L96" s="15">
        <f t="shared" si="5"/>
        <v>0</v>
      </c>
    </row>
  </sheetData>
  <mergeCells count="7">
    <mergeCell ref="B50:F50"/>
    <mergeCell ref="B63:F63"/>
    <mergeCell ref="F78:H78"/>
    <mergeCell ref="A1:H1"/>
    <mergeCell ref="B7:F7"/>
    <mergeCell ref="B14:D14"/>
    <mergeCell ref="F14:H14"/>
  </mergeCells>
  <phoneticPr fontId="10"/>
  <pageMargins left="0.69930555555555596" right="0.69930555555555596" top="0.75" bottom="0.75" header="0.3" footer="0.3"/>
  <pageSetup paperSize="9" scale="5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FCCF-AD6E-E64F-98DD-A029B8634575}">
  <sheetPr>
    <tabColor theme="0" tint="-0.14999847407452621"/>
    <pageSetUpPr fitToPage="1"/>
  </sheetPr>
  <dimension ref="A1:L96"/>
  <sheetViews>
    <sheetView topLeftCell="A72" zoomScale="91" zoomScaleNormal="113" workbookViewId="0">
      <selection activeCell="D75" sqref="D75"/>
    </sheetView>
  </sheetViews>
  <sheetFormatPr baseColWidth="10" defaultColWidth="8.83203125" defaultRowHeight="18"/>
  <cols>
    <col min="2" max="2" width="20.5" customWidth="1"/>
    <col min="3" max="3" width="6.6640625" customWidth="1"/>
    <col min="4" max="4" width="20.5" customWidth="1"/>
    <col min="6" max="6" width="20.5" customWidth="1"/>
    <col min="7" max="7" width="16.5" customWidth="1"/>
    <col min="8" max="8" width="20.5" customWidth="1"/>
    <col min="9" max="9" width="6.6640625" customWidth="1"/>
    <col min="10" max="10" width="20.5" customWidth="1"/>
    <col min="12" max="12" width="21.33203125" customWidth="1"/>
  </cols>
  <sheetData>
    <row r="1" spans="1:8" ht="47">
      <c r="A1" s="29" t="s">
        <v>0</v>
      </c>
      <c r="B1" s="29"/>
      <c r="C1" s="29"/>
      <c r="D1" s="29"/>
      <c r="E1" s="29"/>
      <c r="F1" s="29"/>
      <c r="G1" s="29"/>
      <c r="H1" s="29"/>
    </row>
    <row r="2" spans="1:8" ht="24">
      <c r="A2" s="10" t="s">
        <v>1</v>
      </c>
    </row>
    <row r="3" spans="1:8" ht="24">
      <c r="A3" s="10" t="s">
        <v>2</v>
      </c>
    </row>
    <row r="5" spans="1:8" ht="27">
      <c r="A5" s="11" t="s">
        <v>3</v>
      </c>
    </row>
    <row r="6" spans="1:8" ht="19" thickBot="1">
      <c r="B6" t="s">
        <v>4</v>
      </c>
    </row>
    <row r="7" spans="1:8" ht="50" customHeight="1" thickBot="1">
      <c r="B7" s="30" t="s">
        <v>13</v>
      </c>
      <c r="C7" s="31"/>
      <c r="D7" s="31"/>
      <c r="E7" s="31"/>
      <c r="F7" s="32"/>
    </row>
    <row r="10" spans="1:8" ht="27">
      <c r="A10" s="11" t="s">
        <v>7</v>
      </c>
    </row>
    <row r="11" spans="1:8">
      <c r="B11" t="s">
        <v>8</v>
      </c>
    </row>
    <row r="12" spans="1:8" ht="51.5" customHeight="1">
      <c r="B12" t="s">
        <v>9</v>
      </c>
    </row>
    <row r="13" spans="1:8" ht="19" thickBot="1">
      <c r="B13" t="s">
        <v>10</v>
      </c>
      <c r="F13" t="s">
        <v>11</v>
      </c>
    </row>
    <row r="14" spans="1:8" ht="57" customHeight="1" thickBot="1">
      <c r="B14" s="30" t="s">
        <v>29</v>
      </c>
      <c r="C14" s="31"/>
      <c r="D14" s="32"/>
      <c r="F14" s="30" t="s">
        <v>28</v>
      </c>
      <c r="G14" s="31"/>
      <c r="H14" s="32"/>
    </row>
    <row r="15" spans="1:8" ht="20" customHeight="1">
      <c r="B15" s="18"/>
      <c r="C15" s="18"/>
      <c r="D15" s="18"/>
      <c r="F15" s="18"/>
      <c r="G15" s="18"/>
      <c r="H15" s="18"/>
    </row>
    <row r="16" spans="1:8" ht="21" customHeight="1">
      <c r="B16" s="18"/>
      <c r="C16" s="18"/>
      <c r="D16" s="18"/>
      <c r="F16" s="18"/>
      <c r="G16" s="18"/>
      <c r="H16" s="18"/>
    </row>
    <row r="17" spans="1:4" ht="27">
      <c r="A17" s="11" t="s">
        <v>5</v>
      </c>
    </row>
    <row r="18" spans="1:4" ht="19" thickBot="1">
      <c r="B18" t="s">
        <v>6</v>
      </c>
    </row>
    <row r="19" spans="1:4" ht="61" customHeight="1" thickBot="1">
      <c r="B19" s="12" t="s">
        <v>27</v>
      </c>
      <c r="D19" s="12" t="s">
        <v>30</v>
      </c>
    </row>
    <row r="22" spans="1:4" ht="27">
      <c r="A22" s="11" t="s">
        <v>24</v>
      </c>
    </row>
    <row r="23" spans="1:4" ht="19" thickBot="1">
      <c r="B23" t="s">
        <v>12</v>
      </c>
    </row>
    <row r="24" spans="1:4" ht="37.25" customHeight="1" thickBot="1">
      <c r="B24" s="13" t="str">
        <f>B19</f>
        <v>ラテアート</v>
      </c>
      <c r="D24" s="13" t="str">
        <f>D19</f>
        <v>資格の取り方</v>
      </c>
    </row>
    <row r="25" spans="1:4" ht="25" customHeight="1" thickBot="1">
      <c r="B25" s="12" t="s">
        <v>31</v>
      </c>
      <c r="D25" s="12" t="s">
        <v>58</v>
      </c>
    </row>
    <row r="26" spans="1:4" ht="25" customHeight="1" thickBot="1">
      <c r="B26" s="16" t="s">
        <v>32</v>
      </c>
      <c r="D26" s="12" t="s">
        <v>59</v>
      </c>
    </row>
    <row r="27" spans="1:4" ht="25" customHeight="1" thickBot="1">
      <c r="B27" s="16" t="s">
        <v>33</v>
      </c>
      <c r="D27" s="12" t="s">
        <v>60</v>
      </c>
    </row>
    <row r="28" spans="1:4" ht="25" customHeight="1" thickBot="1">
      <c r="B28" s="16" t="s">
        <v>45</v>
      </c>
      <c r="D28" s="16" t="s">
        <v>61</v>
      </c>
    </row>
    <row r="29" spans="1:4" ht="25" customHeight="1" thickBot="1">
      <c r="B29" s="16" t="s">
        <v>46</v>
      </c>
      <c r="D29" s="16" t="s">
        <v>62</v>
      </c>
    </row>
    <row r="30" spans="1:4" ht="25" thickBot="1">
      <c r="B30" s="16" t="s">
        <v>47</v>
      </c>
      <c r="D30" s="16" t="s">
        <v>63</v>
      </c>
    </row>
    <row r="31" spans="1:4" ht="25" thickBot="1">
      <c r="B31" s="16" t="s">
        <v>40</v>
      </c>
      <c r="D31" s="16" t="s">
        <v>73</v>
      </c>
    </row>
    <row r="32" spans="1:4" ht="25" thickBot="1">
      <c r="B32" s="16" t="s">
        <v>41</v>
      </c>
      <c r="D32" s="16" t="s">
        <v>64</v>
      </c>
    </row>
    <row r="33" spans="1:4" ht="25" thickBot="1">
      <c r="B33" s="16" t="s">
        <v>42</v>
      </c>
      <c r="D33" s="16" t="s">
        <v>65</v>
      </c>
    </row>
    <row r="34" spans="1:4" ht="25" thickBot="1">
      <c r="B34" s="16" t="s">
        <v>43</v>
      </c>
      <c r="D34" s="16" t="s">
        <v>66</v>
      </c>
    </row>
    <row r="35" spans="1:4" ht="25" thickBot="1">
      <c r="B35" s="16" t="s">
        <v>44</v>
      </c>
      <c r="D35" s="16" t="s">
        <v>67</v>
      </c>
    </row>
    <row r="36" spans="1:4" ht="25" thickBot="1">
      <c r="B36" s="16" t="s">
        <v>48</v>
      </c>
      <c r="D36" s="16" t="s">
        <v>68</v>
      </c>
    </row>
    <row r="37" spans="1:4" ht="25" thickBot="1">
      <c r="B37" s="12" t="s">
        <v>49</v>
      </c>
      <c r="D37" s="16" t="s">
        <v>69</v>
      </c>
    </row>
    <row r="38" spans="1:4" ht="25" thickBot="1">
      <c r="B38" s="12" t="s">
        <v>54</v>
      </c>
      <c r="D38" s="12" t="s">
        <v>70</v>
      </c>
    </row>
    <row r="39" spans="1:4" ht="25" thickBot="1">
      <c r="B39" s="12" t="s">
        <v>55</v>
      </c>
      <c r="D39" s="12" t="s">
        <v>71</v>
      </c>
    </row>
    <row r="40" spans="1:4" ht="25" thickBot="1">
      <c r="B40" s="12" t="s">
        <v>50</v>
      </c>
      <c r="D40" s="12" t="s">
        <v>72</v>
      </c>
    </row>
    <row r="41" spans="1:4" ht="25" thickBot="1">
      <c r="B41" s="12" t="s">
        <v>51</v>
      </c>
      <c r="D41" s="12" t="s">
        <v>74</v>
      </c>
    </row>
    <row r="42" spans="1:4" ht="25" thickBot="1">
      <c r="B42" s="12" t="s">
        <v>52</v>
      </c>
      <c r="D42" s="12" t="s">
        <v>75</v>
      </c>
    </row>
    <row r="43" spans="1:4" ht="25" thickBot="1">
      <c r="B43" s="12" t="s">
        <v>53</v>
      </c>
      <c r="D43" s="12" t="s">
        <v>76</v>
      </c>
    </row>
    <row r="44" spans="1:4" ht="25" thickBot="1">
      <c r="B44" s="12" t="s">
        <v>56</v>
      </c>
      <c r="D44" s="12" t="s">
        <v>77</v>
      </c>
    </row>
    <row r="45" spans="1:4" ht="25" thickBot="1">
      <c r="B45" s="12" t="s">
        <v>57</v>
      </c>
      <c r="D45" s="12" t="s">
        <v>78</v>
      </c>
    </row>
    <row r="46" spans="1:4" ht="24">
      <c r="B46" s="18"/>
      <c r="D46" s="18"/>
    </row>
    <row r="47" spans="1:4" ht="24">
      <c r="B47" s="18"/>
      <c r="D47" s="18"/>
    </row>
    <row r="48" spans="1:4" ht="27">
      <c r="A48" s="11" t="s">
        <v>25</v>
      </c>
      <c r="D48" s="18"/>
    </row>
    <row r="49" spans="1:6" ht="25" thickBot="1">
      <c r="B49" t="s">
        <v>12</v>
      </c>
      <c r="D49" s="18"/>
    </row>
    <row r="50" spans="1:6" ht="40" customHeight="1" thickBot="1">
      <c r="B50" s="22" t="str">
        <f>B19</f>
        <v>ラテアート</v>
      </c>
      <c r="C50" s="23"/>
      <c r="D50" s="23"/>
      <c r="E50" s="23"/>
      <c r="F50" s="24"/>
    </row>
    <row r="51" spans="1:6" ht="43" customHeight="1" thickBot="1">
      <c r="A51" s="19" t="s">
        <v>26</v>
      </c>
      <c r="B51" s="20" t="s">
        <v>34</v>
      </c>
      <c r="D51" s="21" t="s">
        <v>35</v>
      </c>
      <c r="F51" s="21" t="s">
        <v>36</v>
      </c>
    </row>
    <row r="52" spans="1:6" ht="25" thickBot="1">
      <c r="B52" s="12" t="s">
        <v>31</v>
      </c>
      <c r="D52" s="16" t="s">
        <v>40</v>
      </c>
      <c r="F52" s="12" t="s">
        <v>54</v>
      </c>
    </row>
    <row r="53" spans="1:6" ht="25" thickBot="1">
      <c r="B53" s="16" t="s">
        <v>32</v>
      </c>
      <c r="D53" s="16" t="s">
        <v>41</v>
      </c>
      <c r="F53" s="12" t="s">
        <v>55</v>
      </c>
    </row>
    <row r="54" spans="1:6" ht="25" thickBot="1">
      <c r="B54" s="16" t="s">
        <v>33</v>
      </c>
      <c r="D54" s="16" t="s">
        <v>42</v>
      </c>
      <c r="F54" s="12" t="s">
        <v>50</v>
      </c>
    </row>
    <row r="55" spans="1:6" ht="25" thickBot="1">
      <c r="B55" s="16" t="s">
        <v>45</v>
      </c>
      <c r="D55" s="16" t="s">
        <v>43</v>
      </c>
      <c r="F55" s="12" t="s">
        <v>51</v>
      </c>
    </row>
    <row r="56" spans="1:6" ht="25" thickBot="1">
      <c r="B56" s="16" t="s">
        <v>46</v>
      </c>
      <c r="D56" s="16" t="s">
        <v>44</v>
      </c>
      <c r="F56" s="12" t="s">
        <v>52</v>
      </c>
    </row>
    <row r="57" spans="1:6" ht="25" thickBot="1">
      <c r="B57" s="16" t="s">
        <v>47</v>
      </c>
      <c r="D57" s="16" t="s">
        <v>48</v>
      </c>
      <c r="F57" s="12" t="s">
        <v>53</v>
      </c>
    </row>
    <row r="58" spans="1:6" ht="25" thickBot="1">
      <c r="B58" s="16"/>
      <c r="D58" s="12" t="s">
        <v>49</v>
      </c>
      <c r="F58" s="12" t="s">
        <v>56</v>
      </c>
    </row>
    <row r="59" spans="1:6" ht="25" thickBot="1">
      <c r="B59" s="12"/>
      <c r="D59" s="12"/>
      <c r="F59" s="12" t="s">
        <v>57</v>
      </c>
    </row>
    <row r="62" spans="1:6" ht="19" thickBot="1"/>
    <row r="63" spans="1:6" ht="42" customHeight="1" thickBot="1">
      <c r="B63" s="25" t="str">
        <f>D19</f>
        <v>資格の取り方</v>
      </c>
      <c r="C63" s="26"/>
      <c r="D63" s="26"/>
      <c r="E63" s="26"/>
      <c r="F63" s="27"/>
    </row>
    <row r="64" spans="1:6" ht="41" customHeight="1" thickBot="1">
      <c r="A64" s="19" t="s">
        <v>26</v>
      </c>
      <c r="B64" s="20" t="s">
        <v>37</v>
      </c>
      <c r="D64" s="21" t="s">
        <v>38</v>
      </c>
      <c r="F64" s="21" t="s">
        <v>39</v>
      </c>
    </row>
    <row r="65" spans="2:8" ht="25" thickBot="1">
      <c r="B65" s="12" t="s">
        <v>58</v>
      </c>
      <c r="D65" s="16" t="s">
        <v>64</v>
      </c>
      <c r="F65" s="16" t="s">
        <v>61</v>
      </c>
    </row>
    <row r="66" spans="2:8" ht="25" thickBot="1">
      <c r="B66" s="12" t="s">
        <v>59</v>
      </c>
      <c r="D66" s="16" t="s">
        <v>65</v>
      </c>
      <c r="F66" s="16" t="s">
        <v>62</v>
      </c>
    </row>
    <row r="67" spans="2:8" ht="25" thickBot="1">
      <c r="B67" s="12" t="s">
        <v>60</v>
      </c>
      <c r="D67" s="16" t="s">
        <v>66</v>
      </c>
      <c r="F67" s="16" t="s">
        <v>63</v>
      </c>
    </row>
    <row r="68" spans="2:8" ht="25" thickBot="1">
      <c r="B68" s="16" t="s">
        <v>67</v>
      </c>
      <c r="D68" s="12" t="s">
        <v>74</v>
      </c>
      <c r="F68" s="16" t="s">
        <v>73</v>
      </c>
    </row>
    <row r="69" spans="2:8" ht="25" thickBot="1">
      <c r="B69" s="16" t="s">
        <v>68</v>
      </c>
      <c r="D69" s="12" t="s">
        <v>75</v>
      </c>
      <c r="F69" s="12" t="s">
        <v>71</v>
      </c>
    </row>
    <row r="70" spans="2:8" ht="25" thickBot="1">
      <c r="B70" s="16" t="s">
        <v>69</v>
      </c>
      <c r="D70" s="12" t="s">
        <v>76</v>
      </c>
      <c r="F70" s="12" t="s">
        <v>72</v>
      </c>
    </row>
    <row r="71" spans="2:8" ht="25" thickBot="1">
      <c r="B71" s="12" t="s">
        <v>70</v>
      </c>
      <c r="D71" s="16"/>
      <c r="F71" s="12" t="s">
        <v>77</v>
      </c>
    </row>
    <row r="72" spans="2:8" ht="25" thickBot="1">
      <c r="B72" s="16"/>
      <c r="D72" s="16"/>
      <c r="F72" s="12" t="s">
        <v>78</v>
      </c>
    </row>
    <row r="73" spans="2:8" ht="24">
      <c r="D73" s="17"/>
    </row>
    <row r="74" spans="2:8" ht="24">
      <c r="D74" s="17"/>
    </row>
    <row r="75" spans="2:8" ht="24">
      <c r="B75" s="18"/>
      <c r="D75" s="18"/>
    </row>
    <row r="78" spans="2:8" ht="65" customHeight="1">
      <c r="F78" s="28" t="str">
        <f>IF(B7=0,"",B7)</f>
        <v>バリスタ</v>
      </c>
      <c r="G78" s="28"/>
      <c r="H78" s="28"/>
    </row>
    <row r="82" spans="2:12" ht="19" thickBot="1"/>
    <row r="83" spans="2:12" ht="50" customHeight="1" thickBot="1">
      <c r="D83" s="14" t="str">
        <f>B19</f>
        <v>ラテアート</v>
      </c>
      <c r="J83" s="14" t="str">
        <f>D19</f>
        <v>資格の取り方</v>
      </c>
    </row>
    <row r="88" spans="2:12" ht="25" customHeight="1" thickBot="1"/>
    <row r="89" spans="2:12" ht="25" customHeight="1" thickBot="1">
      <c r="B89" s="15" t="str">
        <f>B52</f>
        <v>マシン</v>
      </c>
      <c r="D89" s="15" t="str">
        <f>D52</f>
        <v>ピッチャーの持ち方</v>
      </c>
      <c r="F89" s="15" t="str">
        <f>F52</f>
        <v>エッチング</v>
      </c>
      <c r="H89" s="15" t="str">
        <f>B65</f>
        <v>飲食勤務から</v>
      </c>
      <c r="J89" s="15" t="str">
        <f>D65</f>
        <v>ペーパーテスト</v>
      </c>
      <c r="L89" s="15" t="str">
        <f>F65</f>
        <v>集客</v>
      </c>
    </row>
    <row r="90" spans="2:12" ht="25" customHeight="1" thickBot="1">
      <c r="B90" s="15" t="str">
        <f t="shared" ref="B90:B96" si="0">B53</f>
        <v>姿勢</v>
      </c>
      <c r="D90" s="15" t="str">
        <f t="shared" ref="D90:D96" si="1">D53</f>
        <v>グラインぐ</v>
      </c>
      <c r="F90" s="15" t="str">
        <f t="shared" ref="F90:F96" si="2">F53</f>
        <v>フリーポワ</v>
      </c>
      <c r="H90" s="15" t="str">
        <f t="shared" ref="H90:H96" si="3">B66</f>
        <v>カフェスクールから</v>
      </c>
      <c r="J90" s="15" t="str">
        <f t="shared" ref="J90:J96" si="4">D66</f>
        <v>実技テスト</v>
      </c>
      <c r="L90" s="15" t="str">
        <f t="shared" ref="L90:L96" si="5">F66</f>
        <v>トーク術</v>
      </c>
    </row>
    <row r="91" spans="2:12" ht="25" customHeight="1" thickBot="1">
      <c r="B91" s="15" t="str">
        <f t="shared" si="0"/>
        <v>機材</v>
      </c>
      <c r="D91" s="15" t="str">
        <f t="shared" si="1"/>
        <v>タンピング</v>
      </c>
      <c r="F91" s="15" t="str">
        <f t="shared" si="2"/>
        <v>ハートの描き方</v>
      </c>
      <c r="H91" s="15" t="str">
        <f t="shared" si="3"/>
        <v>ライセンスの種類</v>
      </c>
      <c r="J91" s="15" t="str">
        <f t="shared" si="4"/>
        <v>テストのコツ</v>
      </c>
      <c r="L91" s="15" t="str">
        <f t="shared" si="5"/>
        <v>体験のさせ方</v>
      </c>
    </row>
    <row r="92" spans="2:12" ht="25" customHeight="1" thickBot="1">
      <c r="B92" s="15" t="str">
        <f t="shared" si="0"/>
        <v>ミルク選び</v>
      </c>
      <c r="D92" s="15" t="str">
        <f t="shared" si="1"/>
        <v>抽出</v>
      </c>
      <c r="F92" s="15" t="str">
        <f t="shared" si="2"/>
        <v>リーフの描き方</v>
      </c>
      <c r="H92" s="15" t="str">
        <f t="shared" si="3"/>
        <v>資格応募方法</v>
      </c>
      <c r="J92" s="15" t="str">
        <f t="shared" si="4"/>
        <v>参考サイト</v>
      </c>
      <c r="L92" s="15" t="str">
        <f t="shared" si="5"/>
        <v>リピーターを集める方法</v>
      </c>
    </row>
    <row r="93" spans="2:12" ht="22" customHeight="1" thickBot="1">
      <c r="B93" s="15" t="str">
        <f t="shared" si="0"/>
        <v>コーヒー豆選び</v>
      </c>
      <c r="D93" s="15" t="str">
        <f t="shared" si="1"/>
        <v>ミルクスチーム</v>
      </c>
      <c r="F93" s="15" t="str">
        <f t="shared" si="2"/>
        <v>スワンの描き方</v>
      </c>
      <c r="H93" s="15" t="str">
        <f t="shared" si="3"/>
        <v>合格後手続き</v>
      </c>
      <c r="J93" s="15" t="str">
        <f t="shared" si="4"/>
        <v>受験仲間を作ろう</v>
      </c>
      <c r="L93" s="15" t="str">
        <f t="shared" si="5"/>
        <v>SNS告知</v>
      </c>
    </row>
    <row r="94" spans="2:12" ht="23" customHeight="1" thickBot="1">
      <c r="B94" s="15" t="str">
        <f t="shared" si="0"/>
        <v>トッピング</v>
      </c>
      <c r="D94" s="15" t="str">
        <f t="shared" si="1"/>
        <v>注ぎ方</v>
      </c>
      <c r="F94" s="15" t="str">
        <f t="shared" si="2"/>
        <v>キャラデザイン</v>
      </c>
      <c r="H94" s="15" t="str">
        <f t="shared" si="3"/>
        <v>資格更新</v>
      </c>
      <c r="J94" s="15" t="str">
        <f t="shared" si="4"/>
        <v>外部講師</v>
      </c>
      <c r="L94" s="15" t="str">
        <f t="shared" si="5"/>
        <v>レンタルカフェ</v>
      </c>
    </row>
    <row r="95" spans="2:12" ht="23" customHeight="1" thickBot="1">
      <c r="B95" s="15">
        <f t="shared" si="0"/>
        <v>0</v>
      </c>
      <c r="D95" s="15" t="str">
        <f t="shared" si="1"/>
        <v>丸の描き方</v>
      </c>
      <c r="F95" s="15" t="str">
        <f t="shared" si="2"/>
        <v>飲み方</v>
      </c>
      <c r="H95" s="15" t="str">
        <f t="shared" si="3"/>
        <v>上級資格</v>
      </c>
      <c r="J95" s="15">
        <f t="shared" si="4"/>
        <v>0</v>
      </c>
      <c r="L95" s="15" t="str">
        <f t="shared" si="5"/>
        <v>単価設定</v>
      </c>
    </row>
    <row r="96" spans="2:12" ht="23" customHeight="1" thickBot="1">
      <c r="B96" s="15">
        <f t="shared" si="0"/>
        <v>0</v>
      </c>
      <c r="D96" s="15">
        <f t="shared" si="1"/>
        <v>0</v>
      </c>
      <c r="F96" s="15" t="str">
        <f t="shared" si="2"/>
        <v>アフターケア</v>
      </c>
      <c r="H96" s="15">
        <f t="shared" si="3"/>
        <v>0</v>
      </c>
      <c r="J96" s="15">
        <f t="shared" si="4"/>
        <v>0</v>
      </c>
      <c r="L96" s="15" t="str">
        <f t="shared" si="5"/>
        <v>回転率を上げる方法</v>
      </c>
    </row>
  </sheetData>
  <mergeCells count="7">
    <mergeCell ref="F78:H78"/>
    <mergeCell ref="A1:H1"/>
    <mergeCell ref="B7:F7"/>
    <mergeCell ref="B50:F50"/>
    <mergeCell ref="B63:F63"/>
    <mergeCell ref="B14:D14"/>
    <mergeCell ref="F14:H14"/>
  </mergeCells>
  <phoneticPr fontId="10"/>
  <pageMargins left="0.69930555555555596" right="0.69930555555555596" top="0.75" bottom="0.75" header="0.3" footer="0.3"/>
  <pageSetup paperSize="9" scale="5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zoomScale="85" zoomScaleNormal="85" workbookViewId="0">
      <selection activeCell="B15" sqref="B15"/>
    </sheetView>
  </sheetViews>
  <sheetFormatPr baseColWidth="10" defaultColWidth="9" defaultRowHeight="18"/>
  <cols>
    <col min="1" max="1" width="42.1640625" style="1" customWidth="1"/>
    <col min="2" max="2" width="12.83203125" style="2" customWidth="1"/>
    <col min="3" max="3" width="14" style="1" customWidth="1"/>
    <col min="4" max="16384" width="9" style="1"/>
  </cols>
  <sheetData>
    <row r="1" spans="1:10" ht="47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5"/>
    </row>
    <row r="2" spans="1:10">
      <c r="B2" s="1"/>
    </row>
    <row r="3" spans="1:10" ht="27.5" customHeight="1">
      <c r="A3" s="3" t="s">
        <v>15</v>
      </c>
      <c r="B3" s="36" t="e">
        <f>入力フォーム!#REF!</f>
        <v>#REF!</v>
      </c>
      <c r="C3" s="36"/>
      <c r="D3" s="36"/>
    </row>
    <row r="4" spans="1:10" ht="27.75" customHeight="1">
      <c r="A4" s="3" t="s">
        <v>16</v>
      </c>
      <c r="B4" s="36" t="e">
        <f>入力フォーム!#REF!</f>
        <v>#REF!</v>
      </c>
      <c r="C4" s="36"/>
      <c r="D4" s="36"/>
    </row>
    <row r="5" spans="1:10" ht="16.25" customHeight="1">
      <c r="A5" s="3"/>
      <c r="B5" s="4"/>
      <c r="C5" s="4"/>
      <c r="D5" s="4"/>
    </row>
    <row r="6" spans="1:10">
      <c r="B6" s="39" t="s">
        <v>17</v>
      </c>
      <c r="C6" s="37" t="s">
        <v>18</v>
      </c>
      <c r="D6" s="37" t="s">
        <v>19</v>
      </c>
      <c r="E6" s="38"/>
      <c r="F6" s="38"/>
      <c r="G6" s="38"/>
      <c r="H6" s="38"/>
      <c r="I6" s="38"/>
    </row>
    <row r="7" spans="1:10" ht="25" customHeight="1">
      <c r="A7" s="5" t="s">
        <v>20</v>
      </c>
      <c r="B7" s="40"/>
      <c r="C7" s="38"/>
      <c r="D7" s="6" t="s">
        <v>21</v>
      </c>
      <c r="E7" s="6" t="s">
        <v>21</v>
      </c>
      <c r="F7" s="6" t="s">
        <v>21</v>
      </c>
      <c r="G7" s="6" t="s">
        <v>21</v>
      </c>
      <c r="H7" s="6" t="s">
        <v>21</v>
      </c>
      <c r="I7" s="6" t="s">
        <v>21</v>
      </c>
    </row>
    <row r="8" spans="1:10">
      <c r="A8" s="1">
        <f>入力フォーム!B7</f>
        <v>0</v>
      </c>
    </row>
    <row r="10" spans="1:10" ht="25" customHeight="1">
      <c r="A10" s="7" t="s">
        <v>22</v>
      </c>
      <c r="B10" s="8"/>
    </row>
    <row r="11" spans="1:10">
      <c r="A11" s="1" t="str">
        <f>$A$8&amp;"　"&amp;入力フォーム!D83</f>
        <v>0　0</v>
      </c>
    </row>
    <row r="12" spans="1:10">
      <c r="A12" s="1" t="str">
        <f>$A$8&amp;"　"&amp;入力フォーム!J83</f>
        <v>0　0</v>
      </c>
    </row>
    <row r="13" spans="1:10">
      <c r="A13" s="1" t="e">
        <f>$A$8&amp;"　"&amp;入力フォーム!#REF!</f>
        <v>#REF!</v>
      </c>
    </row>
    <row r="16" spans="1:10" ht="25" customHeight="1">
      <c r="A16" s="9" t="s">
        <v>23</v>
      </c>
      <c r="B16" s="8"/>
    </row>
    <row r="17" spans="1:1">
      <c r="A17" s="1" t="str">
        <f>$A$11&amp;"　"&amp;入力フォーム!D89</f>
        <v>0　0　0</v>
      </c>
    </row>
    <row r="18" spans="1:1">
      <c r="A18" s="1" t="str">
        <f>$A$11&amp;"　"&amp;入力フォーム!D90</f>
        <v>0　0　0</v>
      </c>
    </row>
    <row r="19" spans="1:1">
      <c r="A19" s="1" t="str">
        <f>$A$11&amp;"　"&amp;入力フォーム!D91</f>
        <v>0　0　0</v>
      </c>
    </row>
    <row r="20" spans="1:1">
      <c r="A20" s="1" t="str">
        <f>$A$11&amp;"　"&amp;入力フォーム!D92</f>
        <v>0　0　0</v>
      </c>
    </row>
    <row r="21" spans="1:1">
      <c r="A21" s="1" t="str">
        <f>$A$11&amp;"　"&amp;入力フォーム!D93</f>
        <v>0　0　0</v>
      </c>
    </row>
    <row r="24" spans="1:1">
      <c r="A24" s="1" t="str">
        <f>$A$12&amp;"　"&amp;入力フォーム!H89</f>
        <v>0　0　0</v>
      </c>
    </row>
    <row r="25" spans="1:1">
      <c r="A25" s="1" t="str">
        <f>$A$12&amp;"　"&amp;入力フォーム!H90</f>
        <v>0　0　0</v>
      </c>
    </row>
    <row r="26" spans="1:1">
      <c r="A26" s="1" t="str">
        <f>$A$12&amp;"　"&amp;入力フォーム!H91</f>
        <v>0　0　0</v>
      </c>
    </row>
    <row r="27" spans="1:1">
      <c r="A27" s="1" t="str">
        <f>$A$12&amp;"　"&amp;入力フォーム!H92</f>
        <v>0　0　0</v>
      </c>
    </row>
    <row r="28" spans="1:1">
      <c r="A28" s="1" t="str">
        <f>$A$12&amp;"　"&amp;入力フォーム!H93</f>
        <v>0　0　0</v>
      </c>
    </row>
    <row r="31" spans="1:1">
      <c r="A31" s="1" t="e">
        <f>$A$13&amp;"　"&amp;入力フォーム!#REF!</f>
        <v>#REF!</v>
      </c>
    </row>
    <row r="32" spans="1:1">
      <c r="A32" s="1" t="e">
        <f>$A$13&amp;"　"&amp;入力フォーム!#REF!</f>
        <v>#REF!</v>
      </c>
    </row>
    <row r="33" spans="1:1">
      <c r="A33" s="1" t="e">
        <f>$A$13&amp;"　"&amp;入力フォーム!#REF!</f>
        <v>#REF!</v>
      </c>
    </row>
    <row r="34" spans="1:1">
      <c r="A34" s="1" t="e">
        <f>$A$13&amp;"　"&amp;入力フォーム!#REF!</f>
        <v>#REF!</v>
      </c>
    </row>
    <row r="35" spans="1:1">
      <c r="A35" s="1" t="e">
        <f>$A$13&amp;"　"&amp;入力フォーム!#REF!</f>
        <v>#REF!</v>
      </c>
    </row>
  </sheetData>
  <mergeCells count="6">
    <mergeCell ref="A1:J1"/>
    <mergeCell ref="B3:D3"/>
    <mergeCell ref="B4:D4"/>
    <mergeCell ref="D6:I6"/>
    <mergeCell ref="B6:B7"/>
    <mergeCell ref="C6:C7"/>
  </mergeCells>
  <phoneticPr fontId="10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</vt:lpstr>
      <vt:lpstr>入力フォーム記入例</vt:lpstr>
      <vt:lpstr>記事管理表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2019-11-19T04:32:00Z</cp:lastPrinted>
  <dcterms:created xsi:type="dcterms:W3CDTF">2019-11-19T01:43:00Z</dcterms:created>
  <dcterms:modified xsi:type="dcterms:W3CDTF">2020-10-24T06:59:59Z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